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Výkaz výměr" sheetId="1" r:id="rId1"/>
  </sheets>
  <definedNames>
    <definedName name="_xlnm.Print_Titles" localSheetId="0">'Výkaz výměr'!$12:$13</definedName>
    <definedName name="_xlnm.Print_Area" localSheetId="0">'Výkaz výměr'!$A$1:$P$209</definedName>
  </definedNames>
  <calcPr fullCalcOnLoad="1"/>
</workbook>
</file>

<file path=xl/sharedStrings.xml><?xml version="1.0" encoding="utf-8"?>
<sst xmlns="http://schemas.openxmlformats.org/spreadsheetml/2006/main" count="643" uniqueCount="323">
  <si>
    <t>Svislé konstrukce</t>
  </si>
  <si>
    <t>1.</t>
  </si>
  <si>
    <t>MJ</t>
  </si>
  <si>
    <t>Výměra</t>
  </si>
  <si>
    <t>2.</t>
  </si>
  <si>
    <t>m2</t>
  </si>
  <si>
    <t>m</t>
  </si>
  <si>
    <t>3.</t>
  </si>
  <si>
    <t>Úpravy povrchu</t>
  </si>
  <si>
    <t>4.</t>
  </si>
  <si>
    <t>Omítka rýh ve stěnách maltou vápennou-šířka do 150mm,omítka štuková</t>
  </si>
  <si>
    <t>5.</t>
  </si>
  <si>
    <t>6.</t>
  </si>
  <si>
    <t>7.</t>
  </si>
  <si>
    <t>ks</t>
  </si>
  <si>
    <t>8.</t>
  </si>
  <si>
    <t>9.</t>
  </si>
  <si>
    <t>Ostatní konstrukce a práce</t>
  </si>
  <si>
    <t>Vybourání objímek,držáků,věšáků,záclonových konzol,lustrových skob apod.-zdivo bet.</t>
  </si>
  <si>
    <t>Podlahy povlakové</t>
  </si>
  <si>
    <t>Nátěry</t>
  </si>
  <si>
    <t>Vnitřní vodovod</t>
  </si>
  <si>
    <t>kpl</t>
  </si>
  <si>
    <t>Konstrukce truhlářské</t>
  </si>
  <si>
    <t>Cena celkem</t>
  </si>
  <si>
    <t xml:space="preserve"> </t>
  </si>
  <si>
    <t>Malby</t>
  </si>
  <si>
    <t>Výplně otvorů</t>
  </si>
  <si>
    <t>m3</t>
  </si>
  <si>
    <t xml:space="preserve">Montáž a dodávka oken  rozměr./plast./    </t>
  </si>
  <si>
    <t>Drobná úprava elektroinstalace</t>
  </si>
  <si>
    <t>11.</t>
  </si>
  <si>
    <t>10.</t>
  </si>
  <si>
    <t>12.</t>
  </si>
  <si>
    <t>Podlahové konstrukce</t>
  </si>
  <si>
    <t>Bourání</t>
  </si>
  <si>
    <t>Bourání mazanin bet.tl.5 cm</t>
  </si>
  <si>
    <t>Otlučení omítek vnitřních</t>
  </si>
  <si>
    <t>Izolace proti vodě</t>
  </si>
  <si>
    <t>13.</t>
  </si>
  <si>
    <t>Sokl keramický v.8cm /dodávka mat./</t>
  </si>
  <si>
    <t>Dodávka dveří vnitřních /dle specifikace/</t>
  </si>
  <si>
    <t>Demontáž kuchyňských linek</t>
  </si>
  <si>
    <t>Dodávka  PVC</t>
  </si>
  <si>
    <t>Odvoz a likvidace odpadu</t>
  </si>
  <si>
    <t>Drobná úprava ZTI</t>
  </si>
  <si>
    <t>Pokoj 1.</t>
  </si>
  <si>
    <t>Pokoj 2.</t>
  </si>
  <si>
    <t xml:space="preserve">Koupelna </t>
  </si>
  <si>
    <t>WC</t>
  </si>
  <si>
    <t>Nátěr kovových zárubní</t>
  </si>
  <si>
    <t>Nátěr dřevěných zárubní</t>
  </si>
  <si>
    <t xml:space="preserve">Vyrovnání podlahy  OSB desky </t>
  </si>
  <si>
    <t>Práce celkem</t>
  </si>
  <si>
    <t>Demontáž sokl.nebo lišt   PVC</t>
  </si>
  <si>
    <t xml:space="preserve">      </t>
  </si>
  <si>
    <t>bm</t>
  </si>
  <si>
    <t>Výměna domácího telefonu</t>
  </si>
  <si>
    <t>Nátěr jádra a odmaštění podkladu</t>
  </si>
  <si>
    <t xml:space="preserve">Elektroinstalace   </t>
  </si>
  <si>
    <t>Vybourání stávajících zárubní</t>
  </si>
  <si>
    <t>Parketové podlahy</t>
  </si>
  <si>
    <t>Uložení suti na skládku, včetně nakládání a poplatku za uložení</t>
  </si>
  <si>
    <t>bez DPH</t>
  </si>
  <si>
    <t xml:space="preserve">SDK podhled na zavěš.ocel.kci tl.desky 12.5mm bez izolace </t>
  </si>
  <si>
    <t>Přesun hmot pro opravy  a údržbu dosavadních budov,včetně vnějších plášťů-výška do 25m</t>
  </si>
  <si>
    <t>Poplatek za skládku-netříděné suti</t>
  </si>
  <si>
    <t>Pokládka a lepení povlak.krytin PVC,včetně lepidla</t>
  </si>
  <si>
    <t xml:space="preserve">Porevizní opravy </t>
  </si>
  <si>
    <t>Nátěr synt.dvojnásob. dřev.kcí-garnyže,vest.nábytek apod. apod.</t>
  </si>
  <si>
    <t>Nátěr truhl.výr.synt. dvojnásob.s tmelením- dveří</t>
  </si>
  <si>
    <t>Podlahy z dlaždic keramických</t>
  </si>
  <si>
    <t>Demontáž umakartových příček s nosnou kcí z ocel.profilů jednoduchých včetně odvozu na skládku a likvidace</t>
  </si>
  <si>
    <t>Odstranění PVC podlah lepených s podložkou.</t>
  </si>
  <si>
    <t xml:space="preserve">Příčky z desek porobet.,hladkých,hm.500kg/m3-tl. 100 mm </t>
  </si>
  <si>
    <t>Ukotvení příček-polyuret.pěnou/tl.příčky do100mm/</t>
  </si>
  <si>
    <t xml:space="preserve">Příčky z desek porobet.,hladkých,hm.500kg/m3-tl.125mm </t>
  </si>
  <si>
    <t>Nátěr olejový a voskování</t>
  </si>
  <si>
    <t>Omítka jednotlivých malých ploch vnitřních stěn,vápenocement.štuk-plocha přes 0,25 do 1m2</t>
  </si>
  <si>
    <t>Začištění omítek kolem dveří,oken ,obkladů podlah apod. včetně mat.</t>
  </si>
  <si>
    <t>Popis:</t>
  </si>
  <si>
    <t>Olepování vnitřních ploch páskou nebo folií do 3,8m</t>
  </si>
  <si>
    <t>Tmelení celoplošné podlah vlysových</t>
  </si>
  <si>
    <t>Broušení podlah celkové včetně tmelení</t>
  </si>
  <si>
    <t>Doplnění podlah vlys. do 0,25m2</t>
  </si>
  <si>
    <t>Tmelení dílčích defektů podlah vlysových</t>
  </si>
  <si>
    <t>Demont.podlah vlysových /přibíjených/</t>
  </si>
  <si>
    <t>Demont.podlah plovoucích lepených</t>
  </si>
  <si>
    <t>Provedení ZTI- rekonstrukce rozvodů vody</t>
  </si>
  <si>
    <t>Elektroinstalace - rekonstrukce rozvodů EI</t>
  </si>
  <si>
    <t>14.</t>
  </si>
  <si>
    <t>15.</t>
  </si>
  <si>
    <t>16.</t>
  </si>
  <si>
    <t>Dodávka laminátové podlah Quick-step</t>
  </si>
  <si>
    <t>P.č.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</si>
  <si>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</si>
  <si>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</si>
  <si>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</si>
  <si>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</si>
  <si>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</si>
  <si>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</si>
  <si>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</si>
  <si>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</si>
  <si>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</si>
  <si>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</si>
  <si>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</si>
  <si>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</si>
  <si>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</si>
  <si>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</si>
  <si>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</si>
  <si>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</si>
  <si>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</si>
  <si>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</si>
  <si>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</si>
  <si>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</si>
  <si>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</si>
  <si>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</si>
  <si>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</si>
  <si>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</si>
  <si>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</si>
  <si>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</si>
  <si>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</si>
  <si>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</si>
  <si>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</si>
  <si>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</si>
  <si>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</si>
  <si>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</si>
  <si>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</si>
  <si>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</si>
  <si>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</si>
  <si>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</si>
  <si>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</si>
  <si>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</si>
  <si>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</si>
  <si>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</si>
  <si>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</si>
  <si>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</si>
  <si>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</si>
  <si>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</si>
  <si>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</si>
  <si>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</si>
  <si>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</si>
  <si>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</si>
  <si>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</si>
  <si>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</si>
  <si>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</si>
  <si>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</si>
  <si>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</si>
  <si>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</si>
  <si>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</si>
  <si>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</si>
  <si>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</si>
  <si>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</si>
  <si>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</si>
  <si>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</si>
  <si>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</si>
  <si>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</si>
  <si>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</si>
  <si>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</si>
  <si>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</si>
  <si>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</si>
  <si>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</si>
  <si>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</si>
  <si>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</si>
  <si>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</si>
  <si>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</si>
  <si>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</si>
  <si>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</si>
  <si>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</si>
  <si>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</si>
  <si>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</si>
  <si>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</si>
  <si>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</si>
  <si>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</si>
  <si>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</si>
  <si>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</si>
  <si>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</si>
  <si>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</si>
  <si>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</si>
  <si>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</si>
  <si>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</si>
  <si>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</si>
  <si>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</si>
  <si>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</si>
  <si>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</si>
  <si>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</si>
  <si>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</si>
  <si>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</si>
  <si>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</si>
  <si>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</si>
  <si>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</si>
  <si>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</si>
  <si>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</si>
  <si>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</si>
  <si>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</si>
  <si>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</si>
  <si>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</si>
  <si>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</si>
  <si>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</si>
  <si>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</si>
  <si>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</si>
  <si>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</si>
  <si>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</si>
  <si>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</si>
  <si>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</si>
  <si>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</si>
  <si>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</si>
  <si>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</si>
  <si>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</si>
  <si>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</si>
  <si>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</si>
  <si>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</si>
  <si>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</si>
  <si>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</si>
  <si>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</si>
  <si>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</si>
  <si>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</si>
  <si>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</si>
  <si>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</si>
  <si>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</si>
  <si>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</si>
  <si>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</si>
  <si>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</si>
  <si>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</si>
  <si>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</si>
  <si>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</si>
  <si>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</si>
  <si>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</si>
  <si>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</si>
  <si>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</si>
  <si>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Pol.č.</t>
  </si>
  <si>
    <t>Opracování detailů bytového jádra</t>
  </si>
  <si>
    <t>Revize  EI + dotažení spojů</t>
  </si>
  <si>
    <t>Přesun hmot pro opravy a údržbu  budov</t>
  </si>
  <si>
    <t xml:space="preserve">Přesun hmot pro opravy  a údržbu  budov </t>
  </si>
  <si>
    <t>Přesun hmot pro opravy  a údržbu budov</t>
  </si>
  <si>
    <t xml:space="preserve">Přesun hmot pro opravy  a údržbu budov </t>
  </si>
  <si>
    <t>Dlaždice  glazovaná keramická jakost 1 dodávka+včetně dodávky doplňkových prvků lišta, silikon apod.</t>
  </si>
  <si>
    <t>Obkladačka porovinová keramická jakost 1-dodávka+včetně dodávky doplň.prvků lišta, silikon apod.</t>
  </si>
  <si>
    <t>Přesun hmot pro opravy  a údržbu  budov</t>
  </si>
  <si>
    <t>Nátěr otopných těles deskových syntetický 1x+1x email +odmaštění</t>
  </si>
  <si>
    <t>Nátěr kovových potrubí -do DN 50,  2x synt.</t>
  </si>
  <si>
    <t>Nátěr truhl.výr.synt. 1x+1x email +1x tmelení - oken</t>
  </si>
  <si>
    <t>Lišta  PVC  montáž včetně dodávky soklu PVC</t>
  </si>
  <si>
    <t>Položení podlah lamelových se zámkovým spojem</t>
  </si>
  <si>
    <t>Montáž + dodávka podložky Mirelon tl.2mm</t>
  </si>
  <si>
    <t>Potěr vyrovnávací MC15 v ploše   o tl.5cm</t>
  </si>
  <si>
    <t xml:space="preserve">Potěr SMS CEMIX ruční zpracování tl.15mm </t>
  </si>
  <si>
    <t xml:space="preserve">Vyrovnání podkladní vrstvy-samonivel.stěrka Morfico 320 ,tl.2mm   </t>
  </si>
  <si>
    <t xml:space="preserve">Vyrovnání podkladní vrstvy-samonivel.stěrka Morfico 320 ,tl.4mm   </t>
  </si>
  <si>
    <t>Oprava podlah,broušení vlysů,parket trojnásobné</t>
  </si>
  <si>
    <t>Lak dřevěných podlah BONA NOVIA,Z+2x,přebroušení</t>
  </si>
  <si>
    <t>Obklad soklů keramických , tmel, výška 10cm /tmel-weber profiflex, spár.-color comfort/</t>
  </si>
  <si>
    <t>Montáž  podlah keram.,flex.tmel+spár.,200x100mm /tmel weber profiflex,spár.-color comfort/</t>
  </si>
  <si>
    <t>Hydroizolace ve spojení s dlažbou a obkladem - Mapelastic tl.2mm</t>
  </si>
  <si>
    <t xml:space="preserve">Obklady keramické  </t>
  </si>
  <si>
    <t>Obkládání stěn obkl.pórovin. do tmele do 300x300</t>
  </si>
  <si>
    <t>Omítka vápenocement. hladká stěn ze suché směsi</t>
  </si>
  <si>
    <t>Montáž dveřních křídel kompletizovaných do 0,8m</t>
  </si>
  <si>
    <t>Obezdívka koupelnových van z cihel porobet.YTONG tl.6,5cm</t>
  </si>
  <si>
    <t>SDK příčka ,desky 12,5mm, tl.10cm s TI tl.50mm</t>
  </si>
  <si>
    <t>Omítka vnitřní MVC ze suchých směsí ,štuková</t>
  </si>
  <si>
    <t>Montáž výztužné sítě/perlinky/ do dtěrky-stěny včetně výztuž.sítě a stěrkového tmelu Baumit</t>
  </si>
  <si>
    <t>Omítka jednovrstvá hlazená Cemix 073 ručně ,tl. 5mm</t>
  </si>
  <si>
    <t>Montáž a dodávka vanových dvířek 300x300</t>
  </si>
  <si>
    <t>Oprava omítek stropů s použitím suché malt.směsi.30-50% plochy,štukových</t>
  </si>
  <si>
    <t>Tenkovrstvá úprava stropů aktiv.štukem tl.2-3mm</t>
  </si>
  <si>
    <t>Tenkovrstvá úprava stěn aktiv.štukem tl.2-3mm, s penetrací</t>
  </si>
  <si>
    <t>Montáž průvětrníků nebo ventilačních mřížek</t>
  </si>
  <si>
    <t>Bourání příček cihelných tl.10 cm /přes 4m2/</t>
  </si>
  <si>
    <t>Bourání příček cihelných tl.15 cm/přes 4m2/</t>
  </si>
  <si>
    <t>Bourání dlaždic keramických tl.1cm nad 1m2</t>
  </si>
  <si>
    <t>Vysekání kapes zeď.cihel MVC pl. 0,25 m2 hl.30cm</t>
  </si>
  <si>
    <t>Odsekání vnitřních obkladů stěn nad 2m2</t>
  </si>
  <si>
    <t>Doplnění cem.potěru na bet.podkl./přes 1m2 do 4m2/tl.20-30mm</t>
  </si>
  <si>
    <t>Bourání příček z cihel.přes 4 m2 tl.15 cm</t>
  </si>
  <si>
    <t>Potěr ze SMS Knauf BP-3, 25Mpa,samonivel.ručně tl.6mm</t>
  </si>
  <si>
    <t>Vyrovnání povrchu zdiva maltou ze SMS tl.do3cm</t>
  </si>
  <si>
    <t>Úklid</t>
  </si>
  <si>
    <t xml:space="preserve">Lišta  PVC </t>
  </si>
  <si>
    <t>Ocelová vana dl.1500mm</t>
  </si>
  <si>
    <t>Baterie dřezová stand.ruční/ stojánková/</t>
  </si>
  <si>
    <t>Baterie umyvadlová stand.ruční/stojánková/</t>
  </si>
  <si>
    <t>Sprch.vanička keram./800x800/</t>
  </si>
  <si>
    <t>CELKEM</t>
  </si>
  <si>
    <t>Oprava vestavné skříně</t>
  </si>
  <si>
    <t>Zařízení bytu</t>
  </si>
  <si>
    <r>
      <t>m</t>
    </r>
    <r>
      <rPr>
        <sz val="10"/>
        <color indexed="8"/>
        <rFont val="Calibri"/>
        <family val="2"/>
      </rPr>
      <t>2</t>
    </r>
  </si>
  <si>
    <t>D+M kování křídla dveří</t>
  </si>
  <si>
    <t>Provedení truhlářských prací dle rozpisu /oprava proraženého křídla dveří, oprava vestavěné skříně/</t>
  </si>
  <si>
    <t>Upevnění podlahových lišt</t>
  </si>
  <si>
    <t xml:space="preserve">Drobné truhlářské práce /repase křídla dveří/ </t>
  </si>
  <si>
    <t>podpis</t>
  </si>
  <si>
    <t>KANCELÁŘ</t>
  </si>
  <si>
    <t>DISPEČINK</t>
  </si>
  <si>
    <t>Odstranění stávající malby do v 2,80m /včetně rozmydlení/</t>
  </si>
  <si>
    <t>Penetrace podkladu hloubková jednonásobná do v.2,80m</t>
  </si>
  <si>
    <t>Malba bílá dvojnásobná do 2,80m /Primalex Plus/</t>
  </si>
  <si>
    <t>Odstranění tapet lepených stěn do 2,80m</t>
  </si>
  <si>
    <t>Zakrývání výplní a dalších předmětů před znečištěním do 2,8m/radiátor,nábytek apod./</t>
  </si>
  <si>
    <t>Vyhlazení malířskou masou 2x, výška do 2,8m</t>
  </si>
  <si>
    <t>Tmelení spar a rohů,šířky do 3mm akryl.tmelem v míst.do v.2,80m</t>
  </si>
  <si>
    <t>Demontáž stávajících zařizovacích předmětů</t>
  </si>
  <si>
    <t>Provedení ZTI- rekonstrukce rozvodů odpadů</t>
  </si>
  <si>
    <t>kuchyň</t>
  </si>
  <si>
    <t>sociál per.</t>
  </si>
  <si>
    <t>Baterie vanová, sprchová s přísl. ruční/nástěnná/</t>
  </si>
  <si>
    <t>chodba</t>
  </si>
  <si>
    <t>Osazení zárubní dveřních ocelových,bez dveř.křídel na MC do 2,5m2 /dodatečně/+ dod.zárubně ocelové 80-90cm</t>
  </si>
  <si>
    <t>Montáž a dodávka  dveří rozměr 80-90</t>
  </si>
  <si>
    <t>Madlo invalidni a doplňky</t>
  </si>
  <si>
    <t>Umyvadlo invalida</t>
  </si>
  <si>
    <t>WC combi včetně sedátka invalida</t>
  </si>
  <si>
    <t>DPH 21%</t>
  </si>
  <si>
    <t>Text</t>
  </si>
  <si>
    <t>celkem</t>
  </si>
  <si>
    <t>cena za m.j.</t>
  </si>
  <si>
    <t>Vypracoval: Jan Sommer</t>
  </si>
  <si>
    <t>Za Soudem, čp. 490, Český Krumlov</t>
  </si>
  <si>
    <t>- nevyplněno -</t>
  </si>
  <si>
    <t>Český Krumlov, DPS Za Soudem – stavební úpravy objektu</t>
  </si>
  <si>
    <t>Adresa:</t>
  </si>
  <si>
    <t>SOUPIS PRACÍ A DODÁVEK - 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</si>
</sst>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dashed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top" wrapText="1" shrinkToFit="1"/>
    </xf>
    <xf numFmtId="0" fontId="42" fillId="0" borderId="10" xfId="0" applyFont="1" applyFill="1" applyBorder="1" applyAlignment="1">
      <alignment vertical="center" wrapText="1" shrinkToFit="1"/>
    </xf>
    <xf numFmtId="0" fontId="42" fillId="0" borderId="10" xfId="0" applyFont="1" applyFill="1" applyBorder="1" applyAlignment="1">
      <alignment horizontal="left" vertical="center" wrapText="1" shrinkToFit="1"/>
    </xf>
    <xf numFmtId="0" fontId="42" fillId="0" borderId="10" xfId="0" applyFont="1" applyFill="1" applyBorder="1" applyAlignment="1">
      <alignment vertical="top" wrapText="1" shrinkToFit="1"/>
    </xf>
    <xf numFmtId="0" fontId="42" fillId="0" borderId="10" xfId="0" applyFont="1" applyFill="1" applyBorder="1" applyAlignment="1">
      <alignment wrapText="1" shrinkToFit="1"/>
    </xf>
    <xf numFmtId="0" fontId="42" fillId="0" borderId="10" xfId="0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>
      <alignment wrapText="1" shrinkToFit="1"/>
    </xf>
    <xf numFmtId="0" fontId="42" fillId="0" borderId="10" xfId="0" applyFont="1" applyFill="1" applyBorder="1" applyAlignment="1">
      <alignment horizontal="left" vertical="top" wrapText="1" shrinkToFi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0" xfId="0" applyFont="1" applyFill="1" applyBorder="1" applyAlignment="1">
      <alignment vertical="top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vertical="top" wrapText="1" shrinkToFit="1"/>
    </xf>
    <xf numFmtId="0" fontId="43" fillId="0" borderId="0" xfId="0" applyFont="1" applyBorder="1" applyAlignment="1">
      <alignment vertical="top" wrapText="1" shrinkToFit="1"/>
    </xf>
    <xf numFmtId="164" fontId="42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 shrinkToFit="1"/>
    </xf>
    <xf numFmtId="0" fontId="42" fillId="0" borderId="0" xfId="0" applyFont="1" applyFill="1" applyBorder="1" applyAlignment="1">
      <alignment vertical="top" wrapText="1" shrinkToFit="1"/>
    </xf>
    <xf numFmtId="0" fontId="43" fillId="0" borderId="0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top" wrapText="1" shrinkToFit="1"/>
    </xf>
    <xf numFmtId="0" fontId="43" fillId="0" borderId="0" xfId="0" applyFont="1" applyBorder="1" applyAlignment="1">
      <alignment vertical="center" wrapText="1" shrinkToFit="1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 shrinkToFit="1"/>
    </xf>
    <xf numFmtId="0" fontId="42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 shrinkToFit="1"/>
    </xf>
    <xf numFmtId="0" fontId="42" fillId="0" borderId="0" xfId="0" applyFont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33" borderId="10" xfId="0" applyFont="1" applyFill="1" applyBorder="1" applyAlignment="1">
      <alignment vertical="top" wrapText="1" shrinkToFit="1"/>
    </xf>
    <xf numFmtId="0" fontId="42" fillId="33" borderId="10" xfId="0" applyFont="1" applyFill="1" applyBorder="1" applyAlignment="1">
      <alignment vertical="center" wrapText="1" shrinkToFit="1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 wrapText="1" shrinkToFit="1"/>
    </xf>
    <xf numFmtId="0" fontId="42" fillId="0" borderId="0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vertical="top" wrapText="1" shrinkToFit="1"/>
    </xf>
    <xf numFmtId="0" fontId="42" fillId="0" borderId="0" xfId="0" applyFont="1" applyBorder="1" applyAlignment="1">
      <alignment horizontal="right" vertical="top" wrapText="1" shrinkToFit="1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vertical="top" wrapText="1" shrinkToFit="1"/>
    </xf>
    <xf numFmtId="0" fontId="44" fillId="0" borderId="0" xfId="0" applyFont="1" applyBorder="1" applyAlignment="1">
      <alignment horizontal="center" vertical="top" wrapText="1" shrinkToFit="1"/>
    </xf>
    <xf numFmtId="165" fontId="43" fillId="0" borderId="19" xfId="0" applyNumberFormat="1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top" wrapText="1" shrinkToFit="1"/>
    </xf>
    <xf numFmtId="0" fontId="42" fillId="0" borderId="0" xfId="0" applyFont="1" applyBorder="1" applyAlignment="1">
      <alignment horizontal="center" vertical="top" wrapText="1" shrinkToFit="1"/>
    </xf>
    <xf numFmtId="0" fontId="43" fillId="0" borderId="0" xfId="0" applyFont="1" applyBorder="1" applyAlignment="1">
      <alignment horizontal="center" vertical="top" wrapText="1" shrinkToFit="1"/>
    </xf>
    <xf numFmtId="0" fontId="43" fillId="0" borderId="18" xfId="0" applyFont="1" applyBorder="1" applyAlignment="1">
      <alignment horizontal="center" vertical="top" wrapText="1" shrinkToFi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top" wrapText="1" shrinkToFit="1"/>
    </xf>
    <xf numFmtId="0" fontId="46" fillId="0" borderId="0" xfId="0" applyFont="1" applyBorder="1" applyAlignment="1">
      <alignment vertical="center" wrapText="1" shrinkToFit="1"/>
    </xf>
    <xf numFmtId="0" fontId="43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 shrinkToFit="1"/>
    </xf>
    <xf numFmtId="0" fontId="42" fillId="0" borderId="0" xfId="0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vertical="top" wrapText="1" shrinkToFit="1"/>
    </xf>
    <xf numFmtId="0" fontId="42" fillId="0" borderId="27" xfId="0" applyNumberFormat="1" applyFont="1" applyFill="1" applyBorder="1" applyAlignment="1">
      <alignment horizontal="center" vertical="center"/>
    </xf>
    <xf numFmtId="0" fontId="42" fillId="0" borderId="27" xfId="0" applyNumberFormat="1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42" fillId="0" borderId="28" xfId="0" applyFont="1" applyFill="1" applyBorder="1" applyAlignment="1">
      <alignment vertical="top" wrapText="1" shrinkToFit="1"/>
    </xf>
    <xf numFmtId="0" fontId="42" fillId="0" borderId="28" xfId="0" applyFont="1" applyFill="1" applyBorder="1" applyAlignment="1">
      <alignment horizontal="center" vertical="center"/>
    </xf>
    <xf numFmtId="0" fontId="42" fillId="0" borderId="28" xfId="0" applyNumberFormat="1" applyFont="1" applyBorder="1" applyAlignment="1">
      <alignment horizontal="center" vertical="center"/>
    </xf>
    <xf numFmtId="0" fontId="42" fillId="0" borderId="28" xfId="0" applyNumberFormat="1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2" bestFit="1" customWidth="1"/>
    <col min="2" max="2" width="6.28125" style="2" hidden="1" customWidth="1"/>
    <col min="3" max="3" width="56.57421875" style="16" customWidth="1"/>
    <col min="4" max="4" width="4.57421875" style="2" customWidth="1"/>
    <col min="5" max="5" width="5.28125" style="2" customWidth="1"/>
    <col min="6" max="6" width="5.57421875" style="2" customWidth="1"/>
    <col min="7" max="8" width="5.28125" style="2" customWidth="1"/>
    <col min="9" max="11" width="5.8515625" style="2" customWidth="1"/>
    <col min="12" max="12" width="6.28125" style="2" customWidth="1"/>
    <col min="13" max="13" width="5.7109375" style="2" customWidth="1"/>
    <col min="14" max="14" width="9.421875" style="2" customWidth="1"/>
    <col min="15" max="15" width="9.28125" style="12" customWidth="1"/>
    <col min="16" max="16" width="15.00390625" style="2" customWidth="1"/>
    <col min="17" max="17" width="33.00390625" style="1" customWidth="1"/>
    <col min="18" max="16384" width="9.140625" style="1" customWidth="1"/>
  </cols>
  <sheetData>
    <row r="2" ht="18.75">
      <c r="C2" s="92" t="s">
        <v>320</v>
      </c>
    </row>
    <row r="3" ht="18.75">
      <c r="C3" s="92"/>
    </row>
    <row r="4" ht="18.75">
      <c r="C4" s="92" t="s">
        <v>322</v>
      </c>
    </row>
    <row r="6" ht="15.75">
      <c r="C6" s="17" t="s">
        <v>321</v>
      </c>
    </row>
    <row r="7" spans="3:13" ht="15.75">
      <c r="C7" s="32" t="s">
        <v>318</v>
      </c>
      <c r="D7" s="70"/>
      <c r="E7" s="70"/>
      <c r="F7" s="70"/>
      <c r="G7" s="70"/>
      <c r="H7" s="70"/>
      <c r="J7" s="60"/>
      <c r="K7" s="59"/>
      <c r="L7" s="59"/>
      <c r="M7" s="59"/>
    </row>
    <row r="8" spans="3:13" ht="15.75">
      <c r="C8" s="32"/>
      <c r="D8" s="70"/>
      <c r="E8" s="70"/>
      <c r="F8" s="70"/>
      <c r="G8" s="33"/>
      <c r="H8" s="33"/>
      <c r="J8" s="59"/>
      <c r="K8" s="59"/>
      <c r="L8" s="59"/>
      <c r="M8" s="59"/>
    </row>
    <row r="9" spans="3:13" ht="15.75">
      <c r="C9" s="93" t="s">
        <v>317</v>
      </c>
      <c r="D9" s="70"/>
      <c r="E9" s="70"/>
      <c r="F9" s="70"/>
      <c r="G9" s="70"/>
      <c r="H9" s="70"/>
      <c r="J9" s="59"/>
      <c r="K9" s="59"/>
      <c r="L9" s="60"/>
      <c r="M9" s="59"/>
    </row>
    <row r="10" spans="3:13" ht="15.75">
      <c r="C10" s="62"/>
      <c r="D10" s="71"/>
      <c r="E10" s="70"/>
      <c r="F10" s="70"/>
      <c r="G10" s="70"/>
      <c r="H10" s="70"/>
      <c r="J10" s="59"/>
      <c r="K10" s="59"/>
      <c r="L10" s="59"/>
      <c r="M10" s="59"/>
    </row>
    <row r="11" spans="3:8" ht="16.5" thickBot="1">
      <c r="C11" s="32"/>
      <c r="H11" s="25"/>
    </row>
    <row r="12" spans="1:16" ht="16.5" thickBot="1">
      <c r="A12" s="74" t="s">
        <v>94</v>
      </c>
      <c r="B12" s="63" t="s">
        <v>230</v>
      </c>
      <c r="C12" s="76" t="s">
        <v>314</v>
      </c>
      <c r="D12" s="72" t="s">
        <v>2</v>
      </c>
      <c r="E12" s="78" t="s">
        <v>3</v>
      </c>
      <c r="F12" s="78"/>
      <c r="G12" s="78"/>
      <c r="H12" s="78"/>
      <c r="I12" s="78"/>
      <c r="J12" s="78"/>
      <c r="K12" s="78"/>
      <c r="L12" s="78"/>
      <c r="M12" s="78"/>
      <c r="N12" s="78"/>
      <c r="O12" s="79" t="s">
        <v>316</v>
      </c>
      <c r="P12" s="79" t="s">
        <v>24</v>
      </c>
    </row>
    <row r="13" spans="1:16" ht="16.5" thickBot="1">
      <c r="A13" s="75"/>
      <c r="B13" s="64"/>
      <c r="C13" s="77"/>
      <c r="D13" s="73"/>
      <c r="E13" s="67" t="s">
        <v>293</v>
      </c>
      <c r="F13" s="65" t="s">
        <v>294</v>
      </c>
      <c r="G13" s="65" t="s">
        <v>46</v>
      </c>
      <c r="H13" s="65" t="s">
        <v>47</v>
      </c>
      <c r="I13" s="66" t="s">
        <v>307</v>
      </c>
      <c r="J13" s="66" t="s">
        <v>304</v>
      </c>
      <c r="K13" s="66" t="s">
        <v>305</v>
      </c>
      <c r="L13" s="66" t="s">
        <v>48</v>
      </c>
      <c r="M13" s="66" t="s">
        <v>49</v>
      </c>
      <c r="N13" s="68" t="s">
        <v>315</v>
      </c>
      <c r="O13" s="80"/>
      <c r="P13" s="80"/>
    </row>
    <row r="14" spans="1:16" ht="15.75">
      <c r="A14" s="30"/>
      <c r="C14" s="17" t="s">
        <v>26</v>
      </c>
      <c r="D14" s="41"/>
      <c r="E14" s="41"/>
      <c r="F14" s="42"/>
      <c r="G14" s="41"/>
      <c r="H14" s="41"/>
      <c r="I14" s="43"/>
      <c r="J14" s="43"/>
      <c r="K14" s="43"/>
      <c r="L14" s="43"/>
      <c r="M14" s="43"/>
      <c r="N14" s="43"/>
      <c r="O14" s="43"/>
      <c r="P14" s="26"/>
    </row>
    <row r="15" spans="1:16" ht="31.5">
      <c r="A15" s="36" t="s">
        <v>1</v>
      </c>
      <c r="B15" s="51" t="s">
        <v>1</v>
      </c>
      <c r="C15" s="4" t="s">
        <v>295</v>
      </c>
      <c r="D15" s="51" t="s">
        <v>5</v>
      </c>
      <c r="E15" s="31">
        <v>20</v>
      </c>
      <c r="F15" s="31">
        <v>50</v>
      </c>
      <c r="G15" s="31"/>
      <c r="H15" s="31"/>
      <c r="I15" s="31"/>
      <c r="J15" s="31">
        <v>15</v>
      </c>
      <c r="K15" s="31"/>
      <c r="L15" s="31">
        <v>10</v>
      </c>
      <c r="M15" s="31"/>
      <c r="N15" s="31">
        <f>SUM(E15:M15)</f>
        <v>95</v>
      </c>
      <c r="O15" s="3"/>
      <c r="P15" s="38">
        <f>N15*O15</f>
        <v>0</v>
      </c>
    </row>
    <row r="16" spans="1:16" ht="15.75">
      <c r="A16" s="36" t="s">
        <v>4</v>
      </c>
      <c r="B16" s="51" t="s">
        <v>4</v>
      </c>
      <c r="C16" s="5" t="s">
        <v>296</v>
      </c>
      <c r="D16" s="3" t="s">
        <v>5</v>
      </c>
      <c r="E16" s="31">
        <v>20</v>
      </c>
      <c r="F16" s="31">
        <v>50</v>
      </c>
      <c r="G16" s="31"/>
      <c r="H16" s="31"/>
      <c r="I16" s="31">
        <v>20</v>
      </c>
      <c r="J16" s="31">
        <v>15</v>
      </c>
      <c r="K16" s="31">
        <v>20</v>
      </c>
      <c r="L16" s="31">
        <v>10</v>
      </c>
      <c r="M16" s="31"/>
      <c r="N16" s="34">
        <f>SUM(E16:M16)</f>
        <v>135</v>
      </c>
      <c r="O16" s="3"/>
      <c r="P16" s="38">
        <f aca="true" t="shared" si="0" ref="P16:P37">N16*O16</f>
        <v>0</v>
      </c>
    </row>
    <row r="17" spans="1:16" ht="15.75">
      <c r="A17" s="36" t="s">
        <v>7</v>
      </c>
      <c r="B17" s="51" t="s">
        <v>7</v>
      </c>
      <c r="C17" s="5" t="s">
        <v>297</v>
      </c>
      <c r="D17" s="3" t="s">
        <v>5</v>
      </c>
      <c r="E17" s="31">
        <v>20</v>
      </c>
      <c r="F17" s="31">
        <v>50</v>
      </c>
      <c r="G17" s="31"/>
      <c r="H17" s="31"/>
      <c r="I17" s="31">
        <v>20</v>
      </c>
      <c r="J17" s="31">
        <v>15</v>
      </c>
      <c r="K17" s="31">
        <v>20</v>
      </c>
      <c r="L17" s="31">
        <v>10</v>
      </c>
      <c r="M17" s="31"/>
      <c r="N17" s="34">
        <f>SUM(E17:M17)</f>
        <v>135</v>
      </c>
      <c r="O17" s="3"/>
      <c r="P17" s="38">
        <f t="shared" si="0"/>
        <v>0</v>
      </c>
    </row>
    <row r="18" spans="1:16" ht="15.75">
      <c r="A18" s="36" t="s">
        <v>9</v>
      </c>
      <c r="B18" s="51" t="s">
        <v>9</v>
      </c>
      <c r="C18" s="6" t="s">
        <v>81</v>
      </c>
      <c r="D18" s="3" t="s">
        <v>22</v>
      </c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"/>
      <c r="P18" s="38">
        <f t="shared" si="0"/>
        <v>0</v>
      </c>
    </row>
    <row r="19" spans="1:16" ht="15.75">
      <c r="A19" s="36" t="s">
        <v>11</v>
      </c>
      <c r="B19" s="51" t="s">
        <v>11</v>
      </c>
      <c r="C19" s="5" t="s">
        <v>298</v>
      </c>
      <c r="D19" s="3" t="s">
        <v>5</v>
      </c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"/>
      <c r="P19" s="38">
        <f t="shared" si="0"/>
        <v>0</v>
      </c>
    </row>
    <row r="20" spans="1:16" ht="31.5">
      <c r="A20" s="36" t="s">
        <v>12</v>
      </c>
      <c r="B20" s="51" t="s">
        <v>12</v>
      </c>
      <c r="C20" s="40" t="s">
        <v>299</v>
      </c>
      <c r="D20" s="3" t="s">
        <v>5</v>
      </c>
      <c r="E20" s="31">
        <v>2</v>
      </c>
      <c r="F20" s="31">
        <v>4</v>
      </c>
      <c r="G20" s="31"/>
      <c r="H20" s="31"/>
      <c r="I20" s="31">
        <v>5</v>
      </c>
      <c r="J20" s="31"/>
      <c r="K20" s="31"/>
      <c r="L20" s="31"/>
      <c r="M20" s="31"/>
      <c r="N20" s="34">
        <f>SUM(E20:M20)</f>
        <v>11</v>
      </c>
      <c r="O20" s="3"/>
      <c r="P20" s="38">
        <f t="shared" si="0"/>
        <v>0</v>
      </c>
    </row>
    <row r="21" spans="1:16" ht="15.75">
      <c r="A21" s="36" t="s">
        <v>13</v>
      </c>
      <c r="B21" s="51" t="s">
        <v>13</v>
      </c>
      <c r="C21" s="7" t="s">
        <v>300</v>
      </c>
      <c r="D21" s="3" t="s">
        <v>5</v>
      </c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"/>
      <c r="P21" s="38">
        <f t="shared" si="0"/>
        <v>0</v>
      </c>
    </row>
    <row r="22" spans="1:16" ht="15.75">
      <c r="A22" s="36" t="s">
        <v>15</v>
      </c>
      <c r="B22" s="51" t="s">
        <v>15</v>
      </c>
      <c r="C22" s="7" t="s">
        <v>66</v>
      </c>
      <c r="D22" s="3" t="s">
        <v>22</v>
      </c>
      <c r="E22" s="31">
        <v>1</v>
      </c>
      <c r="F22" s="31">
        <v>1</v>
      </c>
      <c r="G22" s="31"/>
      <c r="H22" s="31"/>
      <c r="I22" s="31">
        <v>1</v>
      </c>
      <c r="J22" s="31">
        <v>1</v>
      </c>
      <c r="K22" s="31">
        <v>1</v>
      </c>
      <c r="L22" s="31">
        <v>1</v>
      </c>
      <c r="M22" s="31"/>
      <c r="N22" s="34">
        <f>SUM(E22:M22)</f>
        <v>6</v>
      </c>
      <c r="O22" s="3"/>
      <c r="P22" s="38">
        <f t="shared" si="0"/>
        <v>0</v>
      </c>
    </row>
    <row r="23" spans="1:16" ht="15.75">
      <c r="A23" s="36" t="s">
        <v>16</v>
      </c>
      <c r="B23" s="51" t="s">
        <v>16</v>
      </c>
      <c r="C23" s="7" t="s">
        <v>233</v>
      </c>
      <c r="D23" s="3" t="s">
        <v>22</v>
      </c>
      <c r="E23" s="31">
        <v>1</v>
      </c>
      <c r="F23" s="31">
        <v>1</v>
      </c>
      <c r="G23" s="31"/>
      <c r="H23" s="31"/>
      <c r="I23" s="31">
        <v>1</v>
      </c>
      <c r="J23" s="31">
        <v>1</v>
      </c>
      <c r="K23" s="31">
        <v>1</v>
      </c>
      <c r="L23" s="31">
        <v>1</v>
      </c>
      <c r="M23" s="31"/>
      <c r="N23" s="34">
        <f>SUM(E23:M23)</f>
        <v>6</v>
      </c>
      <c r="O23" s="3"/>
      <c r="P23" s="38">
        <f t="shared" si="0"/>
        <v>0</v>
      </c>
    </row>
    <row r="24" spans="1:16" ht="15.75">
      <c r="A24" s="85"/>
      <c r="B24" s="86"/>
      <c r="C24" s="8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88"/>
      <c r="P24" s="85"/>
    </row>
    <row r="25" spans="1:16" ht="15.75">
      <c r="A25" s="30"/>
      <c r="C25" s="21" t="s">
        <v>20</v>
      </c>
      <c r="D25" s="12"/>
      <c r="E25" s="50"/>
      <c r="F25" s="50"/>
      <c r="G25" s="82"/>
      <c r="H25" s="83"/>
      <c r="I25" s="83"/>
      <c r="J25" s="83"/>
      <c r="K25" s="83"/>
      <c r="L25" s="83"/>
      <c r="M25" s="83"/>
      <c r="N25" s="83" t="s">
        <v>25</v>
      </c>
      <c r="O25" s="84"/>
      <c r="P25" s="91"/>
    </row>
    <row r="26" spans="1:16" ht="31.5">
      <c r="A26" s="36" t="s">
        <v>32</v>
      </c>
      <c r="B26" s="51" t="s">
        <v>1</v>
      </c>
      <c r="C26" s="8" t="s">
        <v>240</v>
      </c>
      <c r="D26" s="3" t="s">
        <v>5</v>
      </c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"/>
      <c r="P26" s="38">
        <f t="shared" si="0"/>
        <v>0</v>
      </c>
    </row>
    <row r="27" spans="1:16" ht="15.75">
      <c r="A27" s="36" t="s">
        <v>31</v>
      </c>
      <c r="B27" s="51" t="s">
        <v>4</v>
      </c>
      <c r="C27" s="7" t="s">
        <v>241</v>
      </c>
      <c r="D27" s="3" t="s">
        <v>56</v>
      </c>
      <c r="E27" s="31">
        <v>10</v>
      </c>
      <c r="F27" s="31">
        <v>8</v>
      </c>
      <c r="G27" s="31"/>
      <c r="H27" s="31"/>
      <c r="I27" s="31"/>
      <c r="J27" s="31">
        <v>8</v>
      </c>
      <c r="K27" s="31">
        <v>8</v>
      </c>
      <c r="L27" s="31">
        <v>6</v>
      </c>
      <c r="M27" s="31"/>
      <c r="N27" s="34">
        <f>SUM(E27:M27)</f>
        <v>40</v>
      </c>
      <c r="O27" s="3"/>
      <c r="P27" s="38">
        <f t="shared" si="0"/>
        <v>0</v>
      </c>
    </row>
    <row r="28" spans="1:16" ht="15.75">
      <c r="A28" s="36" t="s">
        <v>33</v>
      </c>
      <c r="B28" s="51" t="s">
        <v>7</v>
      </c>
      <c r="C28" s="7" t="s">
        <v>242</v>
      </c>
      <c r="D28" s="3" t="s">
        <v>5</v>
      </c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"/>
      <c r="P28" s="38">
        <f t="shared" si="0"/>
        <v>0</v>
      </c>
    </row>
    <row r="29" spans="1:16" ht="15.75">
      <c r="A29" s="36" t="s">
        <v>39</v>
      </c>
      <c r="B29" s="51" t="s">
        <v>9</v>
      </c>
      <c r="C29" s="7" t="s">
        <v>70</v>
      </c>
      <c r="D29" s="3" t="s">
        <v>5</v>
      </c>
      <c r="E29" s="31"/>
      <c r="F29" s="31">
        <v>0</v>
      </c>
      <c r="G29" s="31"/>
      <c r="H29" s="31"/>
      <c r="I29" s="31"/>
      <c r="J29" s="31"/>
      <c r="K29" s="31"/>
      <c r="L29" s="31"/>
      <c r="M29" s="31"/>
      <c r="N29" s="34"/>
      <c r="O29" s="3"/>
      <c r="P29" s="38">
        <f t="shared" si="0"/>
        <v>0</v>
      </c>
    </row>
    <row r="30" spans="1:16" ht="15.75">
      <c r="A30" s="36" t="s">
        <v>90</v>
      </c>
      <c r="B30" s="51" t="s">
        <v>11</v>
      </c>
      <c r="C30" s="7" t="s">
        <v>50</v>
      </c>
      <c r="D30" s="3" t="s">
        <v>5</v>
      </c>
      <c r="E30" s="31">
        <v>1</v>
      </c>
      <c r="F30" s="31">
        <v>1</v>
      </c>
      <c r="G30" s="31"/>
      <c r="H30" s="31"/>
      <c r="I30" s="31"/>
      <c r="J30" s="31">
        <v>1</v>
      </c>
      <c r="K30" s="31">
        <v>3</v>
      </c>
      <c r="L30" s="31">
        <v>2</v>
      </c>
      <c r="M30" s="31"/>
      <c r="N30" s="34">
        <f>SUM(E30:M30)</f>
        <v>8</v>
      </c>
      <c r="O30" s="3"/>
      <c r="P30" s="38">
        <f t="shared" si="0"/>
        <v>0</v>
      </c>
    </row>
    <row r="31" spans="1:16" ht="15.75">
      <c r="A31" s="36" t="s">
        <v>91</v>
      </c>
      <c r="B31" s="51" t="s">
        <v>12</v>
      </c>
      <c r="C31" s="7" t="s">
        <v>51</v>
      </c>
      <c r="D31" s="3" t="s">
        <v>5</v>
      </c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"/>
      <c r="P31" s="38">
        <f t="shared" si="0"/>
        <v>0</v>
      </c>
    </row>
    <row r="32" spans="1:16" ht="31.5">
      <c r="A32" s="36" t="s">
        <v>92</v>
      </c>
      <c r="B32" s="51" t="s">
        <v>13</v>
      </c>
      <c r="C32" s="7" t="s">
        <v>69</v>
      </c>
      <c r="D32" s="3" t="s">
        <v>5</v>
      </c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"/>
      <c r="P32" s="38">
        <f t="shared" si="0"/>
        <v>0</v>
      </c>
    </row>
    <row r="33" spans="1:16" ht="15.75">
      <c r="A33" s="36" t="s">
        <v>95</v>
      </c>
      <c r="B33" s="51" t="s">
        <v>15</v>
      </c>
      <c r="C33" s="7" t="s">
        <v>58</v>
      </c>
      <c r="D33" s="3" t="s">
        <v>5</v>
      </c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"/>
      <c r="P33" s="38">
        <f t="shared" si="0"/>
        <v>0</v>
      </c>
    </row>
    <row r="34" spans="1:16" ht="31.5">
      <c r="A34" s="36" t="s">
        <v>96</v>
      </c>
      <c r="B34" s="51" t="s">
        <v>16</v>
      </c>
      <c r="C34" s="40" t="s">
        <v>299</v>
      </c>
      <c r="D34" s="3" t="s">
        <v>5</v>
      </c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"/>
      <c r="P34" s="38">
        <f t="shared" si="0"/>
        <v>0</v>
      </c>
    </row>
    <row r="35" spans="1:16" ht="15.75">
      <c r="A35" s="36" t="s">
        <v>97</v>
      </c>
      <c r="B35" s="51" t="s">
        <v>32</v>
      </c>
      <c r="C35" s="81" t="s">
        <v>319</v>
      </c>
      <c r="D35" s="3" t="s">
        <v>25</v>
      </c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"/>
      <c r="P35" s="38">
        <f t="shared" si="0"/>
        <v>0</v>
      </c>
    </row>
    <row r="36" spans="1:16" ht="15.75">
      <c r="A36" s="36" t="s">
        <v>98</v>
      </c>
      <c r="B36" s="51" t="s">
        <v>31</v>
      </c>
      <c r="C36" s="81" t="s">
        <v>319</v>
      </c>
      <c r="D36" s="3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"/>
      <c r="P36" s="38">
        <f t="shared" si="0"/>
        <v>0</v>
      </c>
    </row>
    <row r="37" spans="1:16" ht="15.75">
      <c r="A37" s="36" t="s">
        <v>99</v>
      </c>
      <c r="B37" s="51" t="s">
        <v>33</v>
      </c>
      <c r="C37" s="81" t="s">
        <v>319</v>
      </c>
      <c r="D37" s="3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"/>
      <c r="P37" s="38">
        <f t="shared" si="0"/>
        <v>0</v>
      </c>
    </row>
    <row r="38" spans="1:16" ht="15.75">
      <c r="A38" s="30"/>
      <c r="C38" s="20"/>
      <c r="D38" s="12"/>
      <c r="E38" s="50"/>
      <c r="F38" s="50"/>
      <c r="G38" s="50"/>
      <c r="H38" s="50"/>
      <c r="I38" s="50"/>
      <c r="J38" s="50"/>
      <c r="K38" s="50"/>
      <c r="L38" s="50"/>
      <c r="M38" s="50"/>
      <c r="N38" s="50"/>
      <c r="P38" s="27"/>
    </row>
    <row r="39" spans="1:16" ht="15.75">
      <c r="A39" s="30"/>
      <c r="C39" s="21" t="s">
        <v>19</v>
      </c>
      <c r="D39" s="12"/>
      <c r="E39" s="50"/>
      <c r="F39" s="50"/>
      <c r="G39" s="50"/>
      <c r="H39" s="50"/>
      <c r="I39" s="50"/>
      <c r="J39" s="50"/>
      <c r="K39" s="50"/>
      <c r="L39" s="50"/>
      <c r="M39" s="50"/>
      <c r="N39" s="50"/>
      <c r="P39" s="27"/>
    </row>
    <row r="40" spans="1:16" ht="15.75">
      <c r="A40" s="36" t="s">
        <v>100</v>
      </c>
      <c r="B40" s="51" t="s">
        <v>1</v>
      </c>
      <c r="C40" s="7" t="s">
        <v>67</v>
      </c>
      <c r="D40" s="3" t="s">
        <v>5</v>
      </c>
      <c r="E40" s="31">
        <v>20</v>
      </c>
      <c r="F40" s="31"/>
      <c r="G40" s="31"/>
      <c r="H40" s="31"/>
      <c r="I40" s="31"/>
      <c r="J40" s="31">
        <v>5</v>
      </c>
      <c r="K40" s="31"/>
      <c r="L40" s="31"/>
      <c r="M40" s="31"/>
      <c r="N40" s="34">
        <f>SUM(E40:M40)</f>
        <v>25</v>
      </c>
      <c r="O40" s="3"/>
      <c r="P40" s="38">
        <f>N40*O40</f>
        <v>0</v>
      </c>
    </row>
    <row r="41" spans="1:16" ht="15.75">
      <c r="A41" s="36" t="s">
        <v>101</v>
      </c>
      <c r="B41" s="51" t="s">
        <v>4</v>
      </c>
      <c r="C41" s="7" t="s">
        <v>43</v>
      </c>
      <c r="D41" s="3" t="s">
        <v>5</v>
      </c>
      <c r="E41" s="31">
        <v>20</v>
      </c>
      <c r="F41" s="31"/>
      <c r="G41" s="31"/>
      <c r="H41" s="31"/>
      <c r="I41" s="31"/>
      <c r="J41" s="31">
        <v>5</v>
      </c>
      <c r="K41" s="31"/>
      <c r="L41" s="31"/>
      <c r="M41" s="31"/>
      <c r="N41" s="34">
        <f>SUM(E41:M41)*1.15</f>
        <v>28.749999999999996</v>
      </c>
      <c r="O41" s="3"/>
      <c r="P41" s="38">
        <f aca="true" t="shared" si="1" ref="P41:P53">N41*O41</f>
        <v>0</v>
      </c>
    </row>
    <row r="42" spans="1:16" ht="31.5">
      <c r="A42" s="36" t="s">
        <v>102</v>
      </c>
      <c r="B42" s="51" t="s">
        <v>7</v>
      </c>
      <c r="C42" s="7" t="s">
        <v>248</v>
      </c>
      <c r="D42" s="3" t="s">
        <v>5</v>
      </c>
      <c r="E42" s="31">
        <v>20</v>
      </c>
      <c r="F42" s="31"/>
      <c r="G42" s="31"/>
      <c r="H42" s="31"/>
      <c r="I42" s="31"/>
      <c r="J42" s="31">
        <v>5</v>
      </c>
      <c r="K42" s="31"/>
      <c r="L42" s="31"/>
      <c r="M42" s="31"/>
      <c r="N42" s="34">
        <f>SUM(E42:M42)</f>
        <v>25</v>
      </c>
      <c r="O42" s="3"/>
      <c r="P42" s="38">
        <f t="shared" si="1"/>
        <v>0</v>
      </c>
    </row>
    <row r="43" spans="1:16" ht="31.5">
      <c r="A43" s="36" t="s">
        <v>103</v>
      </c>
      <c r="B43" s="51" t="s">
        <v>9</v>
      </c>
      <c r="C43" s="7" t="s">
        <v>249</v>
      </c>
      <c r="D43" s="3" t="s">
        <v>5</v>
      </c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"/>
      <c r="P43" s="38">
        <f t="shared" si="1"/>
        <v>0</v>
      </c>
    </row>
    <row r="44" spans="1:16" ht="15.75">
      <c r="A44" s="36" t="s">
        <v>104</v>
      </c>
      <c r="B44" s="51" t="s">
        <v>11</v>
      </c>
      <c r="C44" s="7" t="s">
        <v>243</v>
      </c>
      <c r="D44" s="3" t="s">
        <v>6</v>
      </c>
      <c r="E44" s="31">
        <v>20</v>
      </c>
      <c r="F44" s="31"/>
      <c r="G44" s="31"/>
      <c r="H44" s="31"/>
      <c r="I44" s="31"/>
      <c r="J44" s="31">
        <v>10</v>
      </c>
      <c r="K44" s="31"/>
      <c r="L44" s="31"/>
      <c r="M44" s="31"/>
      <c r="N44" s="34">
        <f>SUM(E44:M44)</f>
        <v>30</v>
      </c>
      <c r="O44" s="3"/>
      <c r="P44" s="38">
        <f t="shared" si="1"/>
        <v>0</v>
      </c>
    </row>
    <row r="45" spans="1:16" ht="15.75">
      <c r="A45" s="36" t="s">
        <v>105</v>
      </c>
      <c r="B45" s="51" t="s">
        <v>12</v>
      </c>
      <c r="C45" s="7" t="s">
        <v>279</v>
      </c>
      <c r="D45" s="3" t="s">
        <v>6</v>
      </c>
      <c r="E45" s="31"/>
      <c r="F45" s="31"/>
      <c r="G45" s="31"/>
      <c r="H45" s="31"/>
      <c r="I45" s="31"/>
      <c r="J45" s="31"/>
      <c r="K45" s="31"/>
      <c r="L45" s="31"/>
      <c r="M45" s="31"/>
      <c r="N45" s="34">
        <f aca="true" t="shared" si="2" ref="N45:N50">SUM(E45:M45)</f>
        <v>0</v>
      </c>
      <c r="O45" s="3"/>
      <c r="P45" s="38">
        <f t="shared" si="1"/>
        <v>0</v>
      </c>
    </row>
    <row r="46" spans="1:16" ht="15.75">
      <c r="A46" s="36" t="s">
        <v>106</v>
      </c>
      <c r="B46" s="51" t="s">
        <v>13</v>
      </c>
      <c r="C46" s="7" t="s">
        <v>54</v>
      </c>
      <c r="D46" s="3" t="s">
        <v>6</v>
      </c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"/>
      <c r="P46" s="38">
        <f t="shared" si="1"/>
        <v>0</v>
      </c>
    </row>
    <row r="47" spans="1:16" ht="15.75">
      <c r="A47" s="36" t="s">
        <v>107</v>
      </c>
      <c r="B47" s="51" t="s">
        <v>15</v>
      </c>
      <c r="C47" s="7" t="s">
        <v>73</v>
      </c>
      <c r="D47" s="3" t="s">
        <v>5</v>
      </c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"/>
      <c r="P47" s="38">
        <f t="shared" si="1"/>
        <v>0</v>
      </c>
    </row>
    <row r="48" spans="1:16" ht="15.75">
      <c r="A48" s="36" t="s">
        <v>108</v>
      </c>
      <c r="B48" s="31" t="s">
        <v>16</v>
      </c>
      <c r="C48" s="39" t="s">
        <v>290</v>
      </c>
      <c r="D48" s="3" t="s">
        <v>22</v>
      </c>
      <c r="E48" s="31">
        <v>1</v>
      </c>
      <c r="F48" s="31"/>
      <c r="G48" s="31"/>
      <c r="H48" s="31"/>
      <c r="I48" s="31"/>
      <c r="J48" s="31">
        <v>1</v>
      </c>
      <c r="K48" s="31"/>
      <c r="L48" s="31"/>
      <c r="M48" s="31"/>
      <c r="N48" s="34">
        <f t="shared" si="2"/>
        <v>2</v>
      </c>
      <c r="O48" s="3"/>
      <c r="P48" s="38">
        <f t="shared" si="1"/>
        <v>0</v>
      </c>
    </row>
    <row r="49" spans="1:16" ht="15.75">
      <c r="A49" s="36" t="s">
        <v>109</v>
      </c>
      <c r="B49" s="31" t="s">
        <v>32</v>
      </c>
      <c r="C49" s="7" t="s">
        <v>44</v>
      </c>
      <c r="D49" s="3" t="s">
        <v>22</v>
      </c>
      <c r="E49" s="31">
        <v>1</v>
      </c>
      <c r="F49" s="31"/>
      <c r="G49" s="31"/>
      <c r="H49" s="31"/>
      <c r="I49" s="31"/>
      <c r="J49" s="31">
        <v>1</v>
      </c>
      <c r="K49" s="31"/>
      <c r="L49" s="31"/>
      <c r="M49" s="31"/>
      <c r="N49" s="34">
        <f t="shared" si="2"/>
        <v>2</v>
      </c>
      <c r="O49" s="3"/>
      <c r="P49" s="38">
        <f t="shared" si="1"/>
        <v>0</v>
      </c>
    </row>
    <row r="50" spans="1:17" ht="31.5">
      <c r="A50" s="36" t="s">
        <v>110</v>
      </c>
      <c r="B50" s="31" t="s">
        <v>31</v>
      </c>
      <c r="C50" s="7" t="s">
        <v>65</v>
      </c>
      <c r="D50" s="3" t="s">
        <v>22</v>
      </c>
      <c r="E50" s="31">
        <v>1</v>
      </c>
      <c r="F50" s="31"/>
      <c r="G50" s="31"/>
      <c r="H50" s="31"/>
      <c r="I50" s="31"/>
      <c r="J50" s="31">
        <v>1</v>
      </c>
      <c r="K50" s="31"/>
      <c r="L50" s="31"/>
      <c r="M50" s="31"/>
      <c r="N50" s="34">
        <f t="shared" si="2"/>
        <v>2</v>
      </c>
      <c r="O50" s="3"/>
      <c r="P50" s="38">
        <f t="shared" si="1"/>
        <v>0</v>
      </c>
      <c r="Q50" s="13"/>
    </row>
    <row r="51" spans="1:16" ht="15.75">
      <c r="A51" s="36" t="s">
        <v>111</v>
      </c>
      <c r="B51" s="31" t="s">
        <v>33</v>
      </c>
      <c r="C51" s="15" t="s">
        <v>244</v>
      </c>
      <c r="D51" s="51" t="s">
        <v>5</v>
      </c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"/>
      <c r="P51" s="38">
        <f t="shared" si="1"/>
        <v>0</v>
      </c>
    </row>
    <row r="52" spans="1:16" ht="15.75">
      <c r="A52" s="36" t="s">
        <v>112</v>
      </c>
      <c r="B52" s="31" t="s">
        <v>39</v>
      </c>
      <c r="C52" s="4" t="s">
        <v>93</v>
      </c>
      <c r="D52" s="51" t="s">
        <v>5</v>
      </c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"/>
      <c r="P52" s="38">
        <f t="shared" si="1"/>
        <v>0</v>
      </c>
    </row>
    <row r="53" spans="1:16" ht="15.75">
      <c r="A53" s="36" t="s">
        <v>113</v>
      </c>
      <c r="B53" s="51" t="s">
        <v>90</v>
      </c>
      <c r="C53" s="7" t="s">
        <v>245</v>
      </c>
      <c r="D53" s="3" t="s">
        <v>5</v>
      </c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"/>
      <c r="P53" s="38">
        <f t="shared" si="1"/>
        <v>0</v>
      </c>
    </row>
    <row r="54" spans="1:16" ht="15.75">
      <c r="A54" s="30"/>
      <c r="B54" s="2" t="s">
        <v>55</v>
      </c>
      <c r="C54" s="20" t="s">
        <v>25</v>
      </c>
      <c r="D54" s="12" t="s">
        <v>25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P54" s="27"/>
    </row>
    <row r="55" spans="1:16" ht="15.75">
      <c r="A55" s="30"/>
      <c r="C55" s="22" t="s">
        <v>34</v>
      </c>
      <c r="D55" s="12"/>
      <c r="E55" s="50"/>
      <c r="F55" s="50"/>
      <c r="G55" s="50"/>
      <c r="H55" s="50"/>
      <c r="I55" s="50"/>
      <c r="J55" s="50"/>
      <c r="K55" s="50"/>
      <c r="L55" s="50"/>
      <c r="M55" s="50"/>
      <c r="N55" s="50"/>
      <c r="P55" s="27"/>
    </row>
    <row r="56" spans="1:16" ht="15.75">
      <c r="A56" s="36" t="s">
        <v>114</v>
      </c>
      <c r="B56" s="51" t="s">
        <v>1</v>
      </c>
      <c r="C56" s="7" t="s">
        <v>246</v>
      </c>
      <c r="D56" s="3" t="s">
        <v>5</v>
      </c>
      <c r="E56" s="31"/>
      <c r="F56" s="31"/>
      <c r="G56" s="31"/>
      <c r="H56" s="31"/>
      <c r="I56" s="31">
        <v>2</v>
      </c>
      <c r="J56" s="31"/>
      <c r="K56" s="31"/>
      <c r="L56" s="31"/>
      <c r="M56" s="31"/>
      <c r="N56" s="34">
        <f>SUM(E56:M56)</f>
        <v>2</v>
      </c>
      <c r="O56" s="3"/>
      <c r="P56" s="38">
        <f>N56*O56</f>
        <v>0</v>
      </c>
    </row>
    <row r="57" spans="1:16" ht="15.75">
      <c r="A57" s="36" t="s">
        <v>115</v>
      </c>
      <c r="B57" s="51" t="s">
        <v>4</v>
      </c>
      <c r="C57" s="7" t="s">
        <v>247</v>
      </c>
      <c r="D57" s="3" t="s">
        <v>5</v>
      </c>
      <c r="E57" s="31"/>
      <c r="F57" s="31"/>
      <c r="G57" s="31"/>
      <c r="H57" s="31"/>
      <c r="I57" s="31"/>
      <c r="J57" s="31"/>
      <c r="K57" s="31"/>
      <c r="L57" s="31"/>
      <c r="M57" s="31"/>
      <c r="N57" s="34"/>
      <c r="O57" s="3"/>
      <c r="P57" s="38">
        <f aca="true" t="shared" si="3" ref="P57:P62">N57*O57</f>
        <v>0</v>
      </c>
    </row>
    <row r="58" spans="1:16" ht="15.75">
      <c r="A58" s="36" t="s">
        <v>116</v>
      </c>
      <c r="B58" s="51" t="s">
        <v>7</v>
      </c>
      <c r="C58" s="39" t="s">
        <v>276</v>
      </c>
      <c r="D58" s="3" t="s">
        <v>5</v>
      </c>
      <c r="E58" s="31"/>
      <c r="F58" s="31"/>
      <c r="G58" s="31"/>
      <c r="H58" s="31"/>
      <c r="I58" s="31"/>
      <c r="J58" s="31"/>
      <c r="K58" s="31"/>
      <c r="L58" s="31"/>
      <c r="M58" s="31"/>
      <c r="N58" s="34"/>
      <c r="O58" s="3"/>
      <c r="P58" s="38">
        <f t="shared" si="3"/>
        <v>0</v>
      </c>
    </row>
    <row r="59" spans="1:16" ht="15.75">
      <c r="A59" s="36" t="s">
        <v>117</v>
      </c>
      <c r="B59" s="51" t="s">
        <v>9</v>
      </c>
      <c r="C59" s="7" t="s">
        <v>52</v>
      </c>
      <c r="D59" s="3" t="s">
        <v>5</v>
      </c>
      <c r="E59" s="31"/>
      <c r="F59" s="31"/>
      <c r="G59" s="31"/>
      <c r="H59" s="31"/>
      <c r="I59" s="31"/>
      <c r="J59" s="31"/>
      <c r="K59" s="31"/>
      <c r="L59" s="31"/>
      <c r="M59" s="31"/>
      <c r="N59" s="34"/>
      <c r="O59" s="3"/>
      <c r="P59" s="38">
        <f t="shared" si="3"/>
        <v>0</v>
      </c>
    </row>
    <row r="60" spans="1:16" ht="31.5">
      <c r="A60" s="36" t="s">
        <v>118</v>
      </c>
      <c r="B60" s="51" t="s">
        <v>11</v>
      </c>
      <c r="C60" s="39" t="s">
        <v>274</v>
      </c>
      <c r="D60" s="3" t="s">
        <v>5</v>
      </c>
      <c r="E60" s="31">
        <v>2</v>
      </c>
      <c r="F60" s="31"/>
      <c r="G60" s="31"/>
      <c r="H60" s="31"/>
      <c r="I60" s="31">
        <v>2</v>
      </c>
      <c r="J60" s="31">
        <v>2</v>
      </c>
      <c r="K60" s="31"/>
      <c r="L60" s="31">
        <v>5</v>
      </c>
      <c r="M60" s="31"/>
      <c r="N60" s="34">
        <f>SUM(E60:M60)</f>
        <v>11</v>
      </c>
      <c r="O60" s="3"/>
      <c r="P60" s="38">
        <f t="shared" si="3"/>
        <v>0</v>
      </c>
    </row>
    <row r="61" spans="1:16" ht="15.75">
      <c r="A61" s="36" t="s">
        <v>119</v>
      </c>
      <c r="B61" s="51" t="s">
        <v>12</v>
      </c>
      <c r="C61" s="7" t="s">
        <v>234</v>
      </c>
      <c r="D61" s="3" t="s">
        <v>22</v>
      </c>
      <c r="E61" s="31">
        <v>1</v>
      </c>
      <c r="F61" s="31"/>
      <c r="G61" s="31"/>
      <c r="H61" s="31"/>
      <c r="I61" s="31">
        <v>1</v>
      </c>
      <c r="J61" s="31">
        <v>1</v>
      </c>
      <c r="K61" s="31"/>
      <c r="L61" s="31">
        <v>1</v>
      </c>
      <c r="M61" s="31"/>
      <c r="N61" s="34">
        <f>SUM(E61:M61)</f>
        <v>4</v>
      </c>
      <c r="O61" s="3"/>
      <c r="P61" s="38">
        <f t="shared" si="3"/>
        <v>0</v>
      </c>
    </row>
    <row r="62" spans="1:16" ht="15.75">
      <c r="A62" s="36" t="s">
        <v>120</v>
      </c>
      <c r="B62" s="51" t="s">
        <v>13</v>
      </c>
      <c r="C62" s="81" t="s">
        <v>319</v>
      </c>
      <c r="D62" s="3"/>
      <c r="E62" s="31"/>
      <c r="F62" s="31"/>
      <c r="G62" s="31"/>
      <c r="H62" s="31"/>
      <c r="I62" s="31"/>
      <c r="J62" s="31"/>
      <c r="K62" s="31"/>
      <c r="L62" s="31"/>
      <c r="M62" s="31"/>
      <c r="N62" s="34"/>
      <c r="O62" s="3"/>
      <c r="P62" s="38">
        <f t="shared" si="3"/>
        <v>0</v>
      </c>
    </row>
    <row r="63" spans="1:16" ht="15.75">
      <c r="A63" s="30"/>
      <c r="C63" s="20"/>
      <c r="D63" s="12"/>
      <c r="E63" s="50"/>
      <c r="F63" s="50"/>
      <c r="G63" s="50"/>
      <c r="H63" s="50"/>
      <c r="I63" s="50"/>
      <c r="J63" s="50"/>
      <c r="K63" s="50"/>
      <c r="L63" s="50"/>
      <c r="M63" s="50"/>
      <c r="N63" s="50"/>
      <c r="P63" s="27"/>
    </row>
    <row r="64" spans="1:16" ht="15.75">
      <c r="A64" s="30"/>
      <c r="C64" s="21" t="s">
        <v>61</v>
      </c>
      <c r="D64" s="12"/>
      <c r="E64" s="50"/>
      <c r="F64" s="50"/>
      <c r="G64" s="50"/>
      <c r="H64" s="50"/>
      <c r="I64" s="50"/>
      <c r="J64" s="50"/>
      <c r="K64" s="50"/>
      <c r="L64" s="50"/>
      <c r="M64" s="50"/>
      <c r="N64" s="50"/>
      <c r="P64" s="27"/>
    </row>
    <row r="65" spans="1:16" ht="15.75">
      <c r="A65" s="36" t="s">
        <v>121</v>
      </c>
      <c r="B65" s="3" t="s">
        <v>1</v>
      </c>
      <c r="C65" s="7" t="s">
        <v>84</v>
      </c>
      <c r="D65" s="3" t="s">
        <v>14</v>
      </c>
      <c r="E65" s="31"/>
      <c r="F65" s="31"/>
      <c r="G65" s="31"/>
      <c r="H65" s="31"/>
      <c r="I65" s="31"/>
      <c r="J65" s="31"/>
      <c r="K65" s="31"/>
      <c r="L65" s="31"/>
      <c r="M65" s="31"/>
      <c r="N65" s="34"/>
      <c r="O65" s="3"/>
      <c r="P65" s="38">
        <f>N65*O65</f>
        <v>0</v>
      </c>
    </row>
    <row r="66" spans="1:16" ht="15.75">
      <c r="A66" s="36" t="s">
        <v>122</v>
      </c>
      <c r="B66" s="3" t="s">
        <v>4</v>
      </c>
      <c r="C66" s="39" t="s">
        <v>85</v>
      </c>
      <c r="D66" s="3" t="s">
        <v>14</v>
      </c>
      <c r="E66" s="31"/>
      <c r="F66" s="31"/>
      <c r="G66" s="31"/>
      <c r="H66" s="31"/>
      <c r="I66" s="31"/>
      <c r="J66" s="31"/>
      <c r="K66" s="31"/>
      <c r="L66" s="31"/>
      <c r="M66" s="31"/>
      <c r="N66" s="34"/>
      <c r="O66" s="3"/>
      <c r="P66" s="38">
        <f aca="true" t="shared" si="4" ref="P66:P75">N66*O66</f>
        <v>0</v>
      </c>
    </row>
    <row r="67" spans="1:16" ht="15.75">
      <c r="A67" s="36" t="s">
        <v>123</v>
      </c>
      <c r="B67" s="3" t="s">
        <v>7</v>
      </c>
      <c r="C67" s="7" t="s">
        <v>83</v>
      </c>
      <c r="D67" s="3" t="s">
        <v>5</v>
      </c>
      <c r="E67" s="31"/>
      <c r="F67" s="31"/>
      <c r="G67" s="31"/>
      <c r="H67" s="31"/>
      <c r="I67" s="31"/>
      <c r="J67" s="31"/>
      <c r="K67" s="31"/>
      <c r="L67" s="31"/>
      <c r="M67" s="31"/>
      <c r="N67" s="34"/>
      <c r="O67" s="3"/>
      <c r="P67" s="38">
        <f t="shared" si="4"/>
        <v>0</v>
      </c>
    </row>
    <row r="68" spans="1:16" ht="15.75">
      <c r="A68" s="36" t="s">
        <v>124</v>
      </c>
      <c r="B68" s="34" t="s">
        <v>9</v>
      </c>
      <c r="C68" s="7" t="s">
        <v>250</v>
      </c>
      <c r="D68" s="3" t="s">
        <v>5</v>
      </c>
      <c r="E68" s="31"/>
      <c r="F68" s="31"/>
      <c r="G68" s="31"/>
      <c r="H68" s="31"/>
      <c r="I68" s="31"/>
      <c r="J68" s="31"/>
      <c r="K68" s="31"/>
      <c r="L68" s="31"/>
      <c r="M68" s="31"/>
      <c r="N68" s="34"/>
      <c r="O68" s="3"/>
      <c r="P68" s="38">
        <f t="shared" si="4"/>
        <v>0</v>
      </c>
    </row>
    <row r="69" spans="1:16" ht="15.75">
      <c r="A69" s="36" t="s">
        <v>125</v>
      </c>
      <c r="B69" s="34" t="s">
        <v>11</v>
      </c>
      <c r="C69" s="7" t="s">
        <v>82</v>
      </c>
      <c r="D69" s="3" t="s">
        <v>5</v>
      </c>
      <c r="E69" s="31"/>
      <c r="F69" s="31"/>
      <c r="G69" s="31"/>
      <c r="H69" s="31"/>
      <c r="I69" s="31"/>
      <c r="J69" s="31"/>
      <c r="K69" s="31"/>
      <c r="L69" s="31"/>
      <c r="M69" s="31"/>
      <c r="N69" s="34"/>
      <c r="O69" s="3"/>
      <c r="P69" s="38">
        <f t="shared" si="4"/>
        <v>0</v>
      </c>
    </row>
    <row r="70" spans="1:16" ht="15.75">
      <c r="A70" s="36" t="s">
        <v>126</v>
      </c>
      <c r="B70" s="34" t="s">
        <v>12</v>
      </c>
      <c r="C70" s="7" t="s">
        <v>251</v>
      </c>
      <c r="D70" s="3" t="s">
        <v>5</v>
      </c>
      <c r="E70" s="31"/>
      <c r="F70" s="31"/>
      <c r="G70" s="31"/>
      <c r="H70" s="31"/>
      <c r="I70" s="31"/>
      <c r="J70" s="31"/>
      <c r="K70" s="31"/>
      <c r="L70" s="31"/>
      <c r="M70" s="31"/>
      <c r="N70" s="34"/>
      <c r="O70" s="3"/>
      <c r="P70" s="38">
        <f t="shared" si="4"/>
        <v>0</v>
      </c>
    </row>
    <row r="71" spans="1:16" ht="15.75">
      <c r="A71" s="36" t="s">
        <v>127</v>
      </c>
      <c r="B71" s="34" t="s">
        <v>13</v>
      </c>
      <c r="C71" s="7" t="s">
        <v>77</v>
      </c>
      <c r="D71" s="3" t="s">
        <v>5</v>
      </c>
      <c r="E71" s="31"/>
      <c r="F71" s="31"/>
      <c r="G71" s="31"/>
      <c r="H71" s="31"/>
      <c r="I71" s="31"/>
      <c r="J71" s="31"/>
      <c r="K71" s="31"/>
      <c r="L71" s="31"/>
      <c r="M71" s="31"/>
      <c r="N71" s="34"/>
      <c r="O71" s="3"/>
      <c r="P71" s="38">
        <f t="shared" si="4"/>
        <v>0</v>
      </c>
    </row>
    <row r="72" spans="1:16" ht="15.75">
      <c r="A72" s="36" t="s">
        <v>128</v>
      </c>
      <c r="B72" s="34" t="s">
        <v>15</v>
      </c>
      <c r="C72" s="7" t="s">
        <v>235</v>
      </c>
      <c r="D72" s="3" t="s">
        <v>22</v>
      </c>
      <c r="E72" s="31"/>
      <c r="F72" s="31"/>
      <c r="G72" s="31"/>
      <c r="H72" s="31"/>
      <c r="I72" s="31"/>
      <c r="J72" s="31"/>
      <c r="K72" s="31"/>
      <c r="L72" s="31"/>
      <c r="M72" s="31"/>
      <c r="N72" s="34"/>
      <c r="O72" s="3"/>
      <c r="P72" s="38">
        <f t="shared" si="4"/>
        <v>0</v>
      </c>
    </row>
    <row r="73" spans="1:16" ht="15.75">
      <c r="A73" s="36" t="s">
        <v>129</v>
      </c>
      <c r="B73" s="34" t="s">
        <v>16</v>
      </c>
      <c r="C73" s="5" t="s">
        <v>86</v>
      </c>
      <c r="D73" s="3" t="s">
        <v>5</v>
      </c>
      <c r="E73" s="31"/>
      <c r="F73" s="31"/>
      <c r="G73" s="31"/>
      <c r="H73" s="31"/>
      <c r="I73" s="31"/>
      <c r="J73" s="31"/>
      <c r="K73" s="31"/>
      <c r="L73" s="31"/>
      <c r="M73" s="31"/>
      <c r="N73" s="34"/>
      <c r="O73" s="3"/>
      <c r="P73" s="38">
        <f t="shared" si="4"/>
        <v>0</v>
      </c>
    </row>
    <row r="74" spans="1:16" ht="15.75">
      <c r="A74" s="36" t="s">
        <v>130</v>
      </c>
      <c r="B74" s="34" t="s">
        <v>32</v>
      </c>
      <c r="C74" s="39" t="s">
        <v>87</v>
      </c>
      <c r="D74" s="3" t="s">
        <v>5</v>
      </c>
      <c r="E74" s="31"/>
      <c r="F74" s="31"/>
      <c r="G74" s="31"/>
      <c r="H74" s="31"/>
      <c r="I74" s="31"/>
      <c r="J74" s="31"/>
      <c r="K74" s="31"/>
      <c r="L74" s="31"/>
      <c r="M74" s="31"/>
      <c r="N74" s="34"/>
      <c r="O74" s="3"/>
      <c r="P74" s="38">
        <f t="shared" si="4"/>
        <v>0</v>
      </c>
    </row>
    <row r="75" spans="1:16" ht="15.75">
      <c r="A75" s="36" t="s">
        <v>131</v>
      </c>
      <c r="B75" s="34" t="s">
        <v>31</v>
      </c>
      <c r="C75" s="81" t="s">
        <v>319</v>
      </c>
      <c r="D75" s="3"/>
      <c r="E75" s="31"/>
      <c r="F75" s="31"/>
      <c r="G75" s="31"/>
      <c r="H75" s="31"/>
      <c r="I75" s="31"/>
      <c r="J75" s="31"/>
      <c r="K75" s="31"/>
      <c r="L75" s="31"/>
      <c r="M75" s="31"/>
      <c r="N75" s="34"/>
      <c r="O75" s="3"/>
      <c r="P75" s="38">
        <f t="shared" si="4"/>
        <v>0</v>
      </c>
    </row>
    <row r="76" spans="1:16" ht="15.75">
      <c r="A76" s="30"/>
      <c r="C76" s="20"/>
      <c r="D76" s="12"/>
      <c r="E76" s="50"/>
      <c r="F76" s="50"/>
      <c r="G76" s="50"/>
      <c r="H76" s="50"/>
      <c r="I76" s="50"/>
      <c r="J76" s="50"/>
      <c r="K76" s="50"/>
      <c r="L76" s="50"/>
      <c r="M76" s="50"/>
      <c r="N76" s="50"/>
      <c r="P76" s="27"/>
    </row>
    <row r="77" spans="1:16" ht="15.75">
      <c r="A77" s="30"/>
      <c r="C77" s="21" t="s">
        <v>71</v>
      </c>
      <c r="D77" s="12"/>
      <c r="E77" s="50"/>
      <c r="F77" s="50"/>
      <c r="G77" s="50"/>
      <c r="H77" s="50"/>
      <c r="I77" s="50"/>
      <c r="J77" s="50"/>
      <c r="K77" s="50"/>
      <c r="L77" s="50"/>
      <c r="M77" s="50"/>
      <c r="N77" s="50"/>
      <c r="P77" s="27"/>
    </row>
    <row r="78" spans="1:16" ht="31.5">
      <c r="A78" s="36" t="s">
        <v>132</v>
      </c>
      <c r="B78" s="51" t="s">
        <v>1</v>
      </c>
      <c r="C78" s="7" t="s">
        <v>253</v>
      </c>
      <c r="D78" s="3" t="s">
        <v>5</v>
      </c>
      <c r="E78" s="31"/>
      <c r="F78" s="31"/>
      <c r="G78" s="31"/>
      <c r="H78" s="31"/>
      <c r="I78" s="31">
        <v>5</v>
      </c>
      <c r="J78" s="31"/>
      <c r="K78" s="31">
        <v>6</v>
      </c>
      <c r="L78" s="31">
        <v>10</v>
      </c>
      <c r="M78" s="31"/>
      <c r="N78" s="34">
        <f>SUM(E78:M78)</f>
        <v>21</v>
      </c>
      <c r="O78" s="3"/>
      <c r="P78" s="38">
        <f>N78*O78</f>
        <v>0</v>
      </c>
    </row>
    <row r="79" spans="1:16" ht="31.5">
      <c r="A79" s="36" t="s">
        <v>133</v>
      </c>
      <c r="B79" s="51" t="s">
        <v>4</v>
      </c>
      <c r="C79" s="6" t="s">
        <v>237</v>
      </c>
      <c r="D79" s="3" t="s">
        <v>5</v>
      </c>
      <c r="E79" s="31"/>
      <c r="F79" s="31"/>
      <c r="G79" s="31"/>
      <c r="H79" s="31"/>
      <c r="I79" s="31">
        <v>5</v>
      </c>
      <c r="J79" s="31"/>
      <c r="K79" s="31">
        <v>6</v>
      </c>
      <c r="L79" s="31">
        <v>10</v>
      </c>
      <c r="M79" s="31"/>
      <c r="N79" s="34">
        <v>21</v>
      </c>
      <c r="O79" s="3"/>
      <c r="P79" s="38">
        <v>0</v>
      </c>
    </row>
    <row r="80" spans="1:16" ht="31.5">
      <c r="A80" s="36" t="s">
        <v>134</v>
      </c>
      <c r="B80" s="51" t="s">
        <v>7</v>
      </c>
      <c r="C80" s="7" t="s">
        <v>252</v>
      </c>
      <c r="D80" s="3" t="s">
        <v>56</v>
      </c>
      <c r="E80" s="31"/>
      <c r="F80" s="31"/>
      <c r="G80" s="31"/>
      <c r="H80" s="31"/>
      <c r="I80" s="31">
        <v>5</v>
      </c>
      <c r="J80" s="31"/>
      <c r="K80" s="31"/>
      <c r="L80" s="31"/>
      <c r="M80" s="31"/>
      <c r="N80" s="34">
        <f>SUM(E80:M80)</f>
        <v>5</v>
      </c>
      <c r="O80" s="3"/>
      <c r="P80" s="38">
        <f aca="true" t="shared" si="5" ref="P80:P85">N80*O80</f>
        <v>0</v>
      </c>
    </row>
    <row r="81" spans="1:16" ht="15.75">
      <c r="A81" s="36" t="s">
        <v>135</v>
      </c>
      <c r="B81" s="51" t="s">
        <v>9</v>
      </c>
      <c r="C81" s="7" t="s">
        <v>40</v>
      </c>
      <c r="D81" s="3" t="s">
        <v>6</v>
      </c>
      <c r="E81" s="31"/>
      <c r="F81" s="31"/>
      <c r="G81" s="31"/>
      <c r="H81" s="31"/>
      <c r="I81" s="31">
        <v>5</v>
      </c>
      <c r="J81" s="31"/>
      <c r="K81" s="31"/>
      <c r="L81" s="31"/>
      <c r="M81" s="31"/>
      <c r="N81" s="34">
        <f>SUM(E81:M81)</f>
        <v>5</v>
      </c>
      <c r="O81" s="3"/>
      <c r="P81" s="38">
        <f t="shared" si="5"/>
        <v>0</v>
      </c>
    </row>
    <row r="82" spans="1:16" ht="31.5">
      <c r="A82" s="36" t="s">
        <v>136</v>
      </c>
      <c r="B82" s="51" t="s">
        <v>11</v>
      </c>
      <c r="C82" s="7" t="s">
        <v>254</v>
      </c>
      <c r="D82" s="3" t="s">
        <v>5</v>
      </c>
      <c r="E82" s="31"/>
      <c r="F82" s="31"/>
      <c r="G82" s="31"/>
      <c r="H82" s="31"/>
      <c r="I82" s="31"/>
      <c r="J82" s="31"/>
      <c r="K82" s="31"/>
      <c r="L82" s="31">
        <v>10</v>
      </c>
      <c r="M82" s="31"/>
      <c r="N82" s="34">
        <f>SUM(E82:M82)</f>
        <v>10</v>
      </c>
      <c r="O82" s="3"/>
      <c r="P82" s="38">
        <f t="shared" si="5"/>
        <v>0</v>
      </c>
    </row>
    <row r="83" spans="1:16" ht="31.5">
      <c r="A83" s="36" t="s">
        <v>137</v>
      </c>
      <c r="B83" s="51" t="s">
        <v>12</v>
      </c>
      <c r="C83" s="7" t="s">
        <v>249</v>
      </c>
      <c r="D83" s="3" t="s">
        <v>5</v>
      </c>
      <c r="E83" s="31"/>
      <c r="F83" s="31"/>
      <c r="G83" s="31"/>
      <c r="H83" s="31"/>
      <c r="I83" s="31"/>
      <c r="J83" s="31"/>
      <c r="K83" s="31"/>
      <c r="L83" s="31">
        <v>10</v>
      </c>
      <c r="M83" s="31"/>
      <c r="N83" s="34">
        <f>SUM(E83:M83)</f>
        <v>10</v>
      </c>
      <c r="O83" s="3"/>
      <c r="P83" s="38">
        <f t="shared" si="5"/>
        <v>0</v>
      </c>
    </row>
    <row r="84" spans="1:16" ht="15.75">
      <c r="A84" s="36" t="s">
        <v>138</v>
      </c>
      <c r="B84" s="51" t="s">
        <v>13</v>
      </c>
      <c r="C84" s="7" t="s">
        <v>236</v>
      </c>
      <c r="D84" s="3" t="s">
        <v>22</v>
      </c>
      <c r="E84" s="31"/>
      <c r="F84" s="31"/>
      <c r="G84" s="31"/>
      <c r="H84" s="31"/>
      <c r="I84" s="31">
        <v>1</v>
      </c>
      <c r="J84" s="31"/>
      <c r="K84" s="31">
        <v>1</v>
      </c>
      <c r="L84" s="31">
        <v>1</v>
      </c>
      <c r="M84" s="31"/>
      <c r="N84" s="34">
        <f>SUM(E84:M84)</f>
        <v>3</v>
      </c>
      <c r="O84" s="3"/>
      <c r="P84" s="38">
        <f t="shared" si="5"/>
        <v>0</v>
      </c>
    </row>
    <row r="85" spans="1:16" ht="15.75">
      <c r="A85" s="36" t="s">
        <v>139</v>
      </c>
      <c r="B85" s="51" t="s">
        <v>15</v>
      </c>
      <c r="C85" s="81" t="s">
        <v>319</v>
      </c>
      <c r="D85" s="3" t="s">
        <v>25</v>
      </c>
      <c r="E85" s="31"/>
      <c r="F85" s="31"/>
      <c r="G85" s="31"/>
      <c r="H85" s="31"/>
      <c r="I85" s="31"/>
      <c r="J85" s="31"/>
      <c r="K85" s="31"/>
      <c r="L85" s="31"/>
      <c r="M85" s="31"/>
      <c r="N85" s="34"/>
      <c r="O85" s="3"/>
      <c r="P85" s="38">
        <f t="shared" si="5"/>
        <v>0</v>
      </c>
    </row>
    <row r="86" spans="1:16" ht="15.75">
      <c r="A86" s="30"/>
      <c r="C86" s="20"/>
      <c r="D86" s="12"/>
      <c r="E86" s="50"/>
      <c r="F86" s="50"/>
      <c r="G86" s="50"/>
      <c r="H86" s="50"/>
      <c r="I86" s="50"/>
      <c r="J86" s="50"/>
      <c r="K86" s="50"/>
      <c r="L86" s="50"/>
      <c r="M86" s="50"/>
      <c r="N86" s="50"/>
      <c r="P86" s="27"/>
    </row>
    <row r="87" spans="1:16" ht="15.75">
      <c r="A87" s="30"/>
      <c r="C87" s="21" t="s">
        <v>255</v>
      </c>
      <c r="D87" s="12"/>
      <c r="E87" s="50"/>
      <c r="F87" s="50"/>
      <c r="G87" s="50"/>
      <c r="H87" s="50"/>
      <c r="I87" s="50"/>
      <c r="J87" s="50"/>
      <c r="K87" s="50"/>
      <c r="L87" s="50"/>
      <c r="M87" s="50"/>
      <c r="N87" s="50"/>
      <c r="P87" s="27"/>
    </row>
    <row r="88" spans="1:16" ht="15.75">
      <c r="A88" s="36" t="s">
        <v>140</v>
      </c>
      <c r="B88" s="51" t="s">
        <v>1</v>
      </c>
      <c r="C88" s="7" t="s">
        <v>256</v>
      </c>
      <c r="D88" s="3" t="s">
        <v>5</v>
      </c>
      <c r="E88" s="31"/>
      <c r="F88" s="31"/>
      <c r="G88" s="31"/>
      <c r="H88" s="31"/>
      <c r="I88" s="31"/>
      <c r="J88" s="31">
        <v>6</v>
      </c>
      <c r="K88" s="31">
        <v>6</v>
      </c>
      <c r="L88" s="31">
        <v>20</v>
      </c>
      <c r="M88" s="31"/>
      <c r="N88" s="34">
        <f>SUM(E88:M88)</f>
        <v>32</v>
      </c>
      <c r="O88" s="3"/>
      <c r="P88" s="38">
        <f>N88*O88</f>
        <v>0</v>
      </c>
    </row>
    <row r="89" spans="1:16" ht="31.5">
      <c r="A89" s="36" t="s">
        <v>141</v>
      </c>
      <c r="B89" s="51" t="s">
        <v>4</v>
      </c>
      <c r="C89" s="7" t="s">
        <v>238</v>
      </c>
      <c r="D89" s="3" t="s">
        <v>5</v>
      </c>
      <c r="E89" s="31"/>
      <c r="F89" s="31"/>
      <c r="G89" s="31"/>
      <c r="H89" s="31"/>
      <c r="I89" s="31"/>
      <c r="J89" s="31">
        <v>6</v>
      </c>
      <c r="K89" s="31">
        <v>6</v>
      </c>
      <c r="L89" s="31">
        <v>20</v>
      </c>
      <c r="M89" s="31"/>
      <c r="N89" s="34">
        <v>30</v>
      </c>
      <c r="O89" s="3"/>
      <c r="P89" s="38">
        <v>0</v>
      </c>
    </row>
    <row r="90" spans="1:16" ht="15.75">
      <c r="A90" s="36" t="s">
        <v>142</v>
      </c>
      <c r="B90" s="51" t="s">
        <v>7</v>
      </c>
      <c r="C90" s="7" t="s">
        <v>264</v>
      </c>
      <c r="D90" s="3" t="s">
        <v>14</v>
      </c>
      <c r="E90" s="31"/>
      <c r="F90" s="31"/>
      <c r="G90" s="31"/>
      <c r="H90" s="31"/>
      <c r="I90" s="31"/>
      <c r="J90" s="31"/>
      <c r="K90" s="31"/>
      <c r="L90" s="31"/>
      <c r="M90" s="31"/>
      <c r="N90" s="34"/>
      <c r="O90" s="3"/>
      <c r="P90" s="38">
        <f aca="true" t="shared" si="6" ref="P90:P95">N90*O90</f>
        <v>0</v>
      </c>
    </row>
    <row r="91" spans="1:16" ht="15.75">
      <c r="A91" s="36" t="s">
        <v>143</v>
      </c>
      <c r="B91" s="31" t="s">
        <v>9</v>
      </c>
      <c r="C91" s="7" t="s">
        <v>277</v>
      </c>
      <c r="D91" s="3" t="s">
        <v>5</v>
      </c>
      <c r="E91" s="31"/>
      <c r="F91" s="31"/>
      <c r="G91" s="31"/>
      <c r="H91" s="31"/>
      <c r="I91" s="31"/>
      <c r="J91" s="31">
        <v>6</v>
      </c>
      <c r="K91" s="31">
        <v>6</v>
      </c>
      <c r="L91" s="31">
        <v>20</v>
      </c>
      <c r="M91" s="31"/>
      <c r="N91" s="34">
        <f>SUM(E91:M91)</f>
        <v>32</v>
      </c>
      <c r="O91" s="3"/>
      <c r="P91" s="38">
        <f t="shared" si="6"/>
        <v>0</v>
      </c>
    </row>
    <row r="92" spans="1:16" ht="15.75">
      <c r="A92" s="36" t="s">
        <v>144</v>
      </c>
      <c r="B92" s="31" t="s">
        <v>11</v>
      </c>
      <c r="C92" s="7" t="s">
        <v>257</v>
      </c>
      <c r="D92" s="3" t="s">
        <v>5</v>
      </c>
      <c r="E92" s="31"/>
      <c r="F92" s="31"/>
      <c r="G92" s="31"/>
      <c r="H92" s="31"/>
      <c r="I92" s="31"/>
      <c r="J92" s="31"/>
      <c r="K92" s="31"/>
      <c r="L92" s="31"/>
      <c r="M92" s="31"/>
      <c r="N92" s="34"/>
      <c r="O92" s="3"/>
      <c r="P92" s="38">
        <f t="shared" si="6"/>
        <v>0</v>
      </c>
    </row>
    <row r="93" spans="1:16" ht="31.5">
      <c r="A93" s="36" t="s">
        <v>145</v>
      </c>
      <c r="B93" s="31" t="s">
        <v>12</v>
      </c>
      <c r="C93" s="7" t="s">
        <v>254</v>
      </c>
      <c r="D93" s="3" t="s">
        <v>5</v>
      </c>
      <c r="E93" s="31"/>
      <c r="F93" s="31"/>
      <c r="G93" s="31"/>
      <c r="H93" s="31"/>
      <c r="I93" s="31"/>
      <c r="J93" s="31"/>
      <c r="K93" s="31"/>
      <c r="L93" s="31"/>
      <c r="M93" s="31"/>
      <c r="N93" s="34"/>
      <c r="O93" s="3"/>
      <c r="P93" s="38">
        <f t="shared" si="6"/>
        <v>0</v>
      </c>
    </row>
    <row r="94" spans="1:16" ht="15.75">
      <c r="A94" s="36" t="s">
        <v>146</v>
      </c>
      <c r="B94" s="31" t="s">
        <v>13</v>
      </c>
      <c r="C94" s="7" t="s">
        <v>239</v>
      </c>
      <c r="D94" s="3" t="s">
        <v>22</v>
      </c>
      <c r="E94" s="31"/>
      <c r="F94" s="31"/>
      <c r="G94" s="31"/>
      <c r="H94" s="31"/>
      <c r="I94" s="31"/>
      <c r="J94" s="31">
        <v>1</v>
      </c>
      <c r="K94" s="31">
        <v>1</v>
      </c>
      <c r="L94" s="31">
        <v>1</v>
      </c>
      <c r="M94" s="31"/>
      <c r="N94" s="34">
        <f>SUM(E94:M94)</f>
        <v>3</v>
      </c>
      <c r="O94" s="3"/>
      <c r="P94" s="38">
        <f t="shared" si="6"/>
        <v>0</v>
      </c>
    </row>
    <row r="95" spans="1:16" ht="15.75">
      <c r="A95" s="36" t="s">
        <v>147</v>
      </c>
      <c r="B95" s="31" t="s">
        <v>15</v>
      </c>
      <c r="C95" s="81" t="s">
        <v>319</v>
      </c>
      <c r="D95" s="3"/>
      <c r="E95" s="31"/>
      <c r="F95" s="31"/>
      <c r="G95" s="31"/>
      <c r="H95" s="31"/>
      <c r="I95" s="31"/>
      <c r="J95" s="31"/>
      <c r="K95" s="31"/>
      <c r="L95" s="31"/>
      <c r="M95" s="31"/>
      <c r="N95" s="34"/>
      <c r="O95" s="3"/>
      <c r="P95" s="38">
        <f t="shared" si="6"/>
        <v>0</v>
      </c>
    </row>
    <row r="96" spans="1:16" ht="15.75">
      <c r="A96" s="30"/>
      <c r="C96" s="20"/>
      <c r="D96" s="12"/>
      <c r="E96" s="50"/>
      <c r="F96" s="50"/>
      <c r="G96" s="50"/>
      <c r="H96" s="50"/>
      <c r="I96" s="50"/>
      <c r="J96" s="50"/>
      <c r="K96" s="50"/>
      <c r="L96" s="50"/>
      <c r="M96" s="50"/>
      <c r="N96" s="50"/>
      <c r="P96" s="27"/>
    </row>
    <row r="97" spans="1:16" ht="15.75">
      <c r="A97" s="30"/>
      <c r="B97" s="2" t="s">
        <v>25</v>
      </c>
      <c r="C97" s="22" t="s">
        <v>27</v>
      </c>
      <c r="D97" s="12" t="s">
        <v>25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P97" s="27"/>
    </row>
    <row r="98" spans="1:16" ht="15.75">
      <c r="A98" s="36" t="s">
        <v>148</v>
      </c>
      <c r="B98" s="51" t="s">
        <v>1</v>
      </c>
      <c r="C98" s="7" t="s">
        <v>309</v>
      </c>
      <c r="D98" s="3" t="s">
        <v>14</v>
      </c>
      <c r="E98" s="31"/>
      <c r="F98" s="31"/>
      <c r="G98" s="31"/>
      <c r="H98" s="31"/>
      <c r="I98" s="31"/>
      <c r="J98" s="31"/>
      <c r="K98" s="31"/>
      <c r="L98" s="31">
        <v>1</v>
      </c>
      <c r="M98" s="31"/>
      <c r="N98" s="34">
        <f>SUM(E98:M98)</f>
        <v>1</v>
      </c>
      <c r="O98" s="3"/>
      <c r="P98" s="38">
        <v>0</v>
      </c>
    </row>
    <row r="99" spans="1:16" ht="15.75">
      <c r="A99" s="36" t="s">
        <v>149</v>
      </c>
      <c r="B99" s="51" t="s">
        <v>4</v>
      </c>
      <c r="C99" s="7" t="s">
        <v>29</v>
      </c>
      <c r="D99" s="3" t="s">
        <v>287</v>
      </c>
      <c r="E99" s="31"/>
      <c r="F99" s="31">
        <v>2</v>
      </c>
      <c r="G99" s="31"/>
      <c r="H99" s="31"/>
      <c r="I99" s="31"/>
      <c r="J99" s="31"/>
      <c r="K99" s="31"/>
      <c r="L99" s="31"/>
      <c r="M99" s="31"/>
      <c r="N99" s="34">
        <f>SUM(E99:M99)</f>
        <v>2</v>
      </c>
      <c r="O99" s="3"/>
      <c r="P99" s="38">
        <f>N99*O99</f>
        <v>0</v>
      </c>
    </row>
    <row r="100" spans="1:16" ht="31.5">
      <c r="A100" s="36" t="s">
        <v>150</v>
      </c>
      <c r="B100" s="51" t="s">
        <v>7</v>
      </c>
      <c r="C100" s="7" t="s">
        <v>308</v>
      </c>
      <c r="D100" s="3" t="s">
        <v>14</v>
      </c>
      <c r="E100" s="31"/>
      <c r="F100" s="31"/>
      <c r="G100" s="31"/>
      <c r="H100" s="31"/>
      <c r="I100" s="31"/>
      <c r="J100" s="31">
        <v>1</v>
      </c>
      <c r="K100" s="31"/>
      <c r="L100" s="31">
        <v>1</v>
      </c>
      <c r="M100" s="31"/>
      <c r="N100" s="34">
        <f>SUM(E100:M100)</f>
        <v>2</v>
      </c>
      <c r="O100" s="3"/>
      <c r="P100" s="38">
        <f>N100*O100</f>
        <v>0</v>
      </c>
    </row>
    <row r="101" spans="1:16" ht="15.75">
      <c r="A101" s="36" t="s">
        <v>151</v>
      </c>
      <c r="B101" s="51" t="s">
        <v>9</v>
      </c>
      <c r="C101" s="81" t="s">
        <v>319</v>
      </c>
      <c r="D101" s="3"/>
      <c r="E101" s="31"/>
      <c r="F101" s="31"/>
      <c r="G101" s="31"/>
      <c r="H101" s="31"/>
      <c r="I101" s="31"/>
      <c r="J101" s="31"/>
      <c r="K101" s="31"/>
      <c r="L101" s="31"/>
      <c r="M101" s="31"/>
      <c r="N101" s="34"/>
      <c r="O101" s="3"/>
      <c r="P101" s="38">
        <f>N101*O101</f>
        <v>0</v>
      </c>
    </row>
    <row r="102" spans="1:16" ht="15.75">
      <c r="A102" s="36" t="s">
        <v>152</v>
      </c>
      <c r="B102" s="51" t="s">
        <v>11</v>
      </c>
      <c r="C102" s="7" t="s">
        <v>288</v>
      </c>
      <c r="D102" s="3" t="s">
        <v>22</v>
      </c>
      <c r="E102" s="31"/>
      <c r="F102" s="31"/>
      <c r="G102" s="31"/>
      <c r="H102" s="31"/>
      <c r="I102" s="31"/>
      <c r="J102" s="31">
        <v>1</v>
      </c>
      <c r="K102" s="31"/>
      <c r="L102" s="31">
        <v>1</v>
      </c>
      <c r="M102" s="31"/>
      <c r="N102" s="34">
        <f>SUM(E102:M102)</f>
        <v>2</v>
      </c>
      <c r="O102" s="3"/>
      <c r="P102" s="38">
        <f>N102*O102</f>
        <v>0</v>
      </c>
    </row>
    <row r="103" spans="1:16" ht="15.75">
      <c r="A103" s="36" t="s">
        <v>153</v>
      </c>
      <c r="B103" s="51" t="s">
        <v>12</v>
      </c>
      <c r="C103" s="81" t="s">
        <v>319</v>
      </c>
      <c r="D103" s="3"/>
      <c r="E103" s="31"/>
      <c r="F103" s="31"/>
      <c r="G103" s="31"/>
      <c r="H103" s="31"/>
      <c r="I103" s="31"/>
      <c r="J103" s="31"/>
      <c r="K103" s="31"/>
      <c r="L103" s="31"/>
      <c r="M103" s="31"/>
      <c r="N103" s="34"/>
      <c r="O103" s="3"/>
      <c r="P103" s="38">
        <f>N103*O103</f>
        <v>0</v>
      </c>
    </row>
    <row r="104" spans="1:16" ht="15.75">
      <c r="A104" s="30"/>
      <c r="C104" s="20"/>
      <c r="D104" s="12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P104" s="27"/>
    </row>
    <row r="105" spans="1:16" ht="15.75">
      <c r="A105" s="30"/>
      <c r="B105" s="2" t="s">
        <v>25</v>
      </c>
      <c r="C105" s="22" t="s">
        <v>23</v>
      </c>
      <c r="D105" s="12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P105" s="27"/>
    </row>
    <row r="106" spans="1:16" ht="15.75">
      <c r="A106" s="36" t="s">
        <v>154</v>
      </c>
      <c r="B106" s="51" t="s">
        <v>1</v>
      </c>
      <c r="C106" s="7" t="s">
        <v>41</v>
      </c>
      <c r="D106" s="3" t="s">
        <v>14</v>
      </c>
      <c r="E106" s="31"/>
      <c r="F106" s="31"/>
      <c r="G106" s="31"/>
      <c r="H106" s="31"/>
      <c r="I106" s="31"/>
      <c r="J106" s="31"/>
      <c r="K106" s="31"/>
      <c r="L106" s="31">
        <v>1</v>
      </c>
      <c r="M106" s="31"/>
      <c r="N106" s="34">
        <v>1</v>
      </c>
      <c r="O106" s="3"/>
      <c r="P106" s="38">
        <v>0</v>
      </c>
    </row>
    <row r="107" spans="1:16" ht="15.75">
      <c r="A107" s="36" t="s">
        <v>155</v>
      </c>
      <c r="B107" s="51" t="s">
        <v>4</v>
      </c>
      <c r="C107" s="7" t="s">
        <v>258</v>
      </c>
      <c r="D107" s="3" t="s">
        <v>14</v>
      </c>
      <c r="E107" s="31"/>
      <c r="F107" s="31"/>
      <c r="G107" s="31"/>
      <c r="H107" s="31"/>
      <c r="I107" s="31"/>
      <c r="J107" s="31">
        <v>1</v>
      </c>
      <c r="K107" s="31"/>
      <c r="L107" s="31">
        <v>1</v>
      </c>
      <c r="M107" s="31"/>
      <c r="N107" s="34">
        <f>SUM(E107:M107)</f>
        <v>2</v>
      </c>
      <c r="O107" s="3"/>
      <c r="P107" s="38">
        <f>N107*O107</f>
        <v>0</v>
      </c>
    </row>
    <row r="108" spans="1:16" ht="15.75">
      <c r="A108" s="36" t="s">
        <v>156</v>
      </c>
      <c r="B108" s="51" t="s">
        <v>7</v>
      </c>
      <c r="C108" s="7" t="s">
        <v>42</v>
      </c>
      <c r="D108" s="3" t="s">
        <v>14</v>
      </c>
      <c r="E108" s="31"/>
      <c r="F108" s="31">
        <v>1</v>
      </c>
      <c r="G108" s="31"/>
      <c r="H108" s="31"/>
      <c r="I108" s="31"/>
      <c r="J108" s="31"/>
      <c r="K108" s="31"/>
      <c r="L108" s="31"/>
      <c r="M108" s="31"/>
      <c r="N108" s="34">
        <f>SUM(E108:M108)</f>
        <v>1</v>
      </c>
      <c r="O108" s="3"/>
      <c r="P108" s="38">
        <f aca="true" t="shared" si="7" ref="P108:P113">N108*O108</f>
        <v>0</v>
      </c>
    </row>
    <row r="109" spans="1:16" ht="31.5">
      <c r="A109" s="36" t="s">
        <v>157</v>
      </c>
      <c r="B109" s="31" t="s">
        <v>11</v>
      </c>
      <c r="C109" s="7" t="s">
        <v>289</v>
      </c>
      <c r="D109" s="35" t="s">
        <v>22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4"/>
      <c r="O109" s="3"/>
      <c r="P109" s="38">
        <f t="shared" si="7"/>
        <v>0</v>
      </c>
    </row>
    <row r="110" spans="1:16" ht="15.75">
      <c r="A110" s="36" t="s">
        <v>158</v>
      </c>
      <c r="B110" s="31" t="s">
        <v>12</v>
      </c>
      <c r="C110" s="7" t="s">
        <v>291</v>
      </c>
      <c r="D110" s="3" t="s">
        <v>22</v>
      </c>
      <c r="E110" s="31"/>
      <c r="F110" s="31"/>
      <c r="G110" s="31"/>
      <c r="H110" s="31"/>
      <c r="I110" s="31"/>
      <c r="J110" s="31">
        <v>1</v>
      </c>
      <c r="K110" s="31"/>
      <c r="L110" s="31">
        <v>1</v>
      </c>
      <c r="M110" s="31"/>
      <c r="N110" s="34">
        <f>SUM(E110:M110)</f>
        <v>2</v>
      </c>
      <c r="O110" s="3"/>
      <c r="P110" s="38">
        <f t="shared" si="7"/>
        <v>0</v>
      </c>
    </row>
    <row r="111" spans="1:16" ht="15.75">
      <c r="A111" s="36" t="s">
        <v>159</v>
      </c>
      <c r="B111" s="31" t="s">
        <v>13</v>
      </c>
      <c r="C111" s="7" t="s">
        <v>235</v>
      </c>
      <c r="D111" s="3" t="s">
        <v>22</v>
      </c>
      <c r="E111" s="31"/>
      <c r="F111" s="31"/>
      <c r="G111" s="31"/>
      <c r="H111" s="31"/>
      <c r="I111" s="31"/>
      <c r="J111" s="31">
        <v>1</v>
      </c>
      <c r="K111" s="31"/>
      <c r="L111" s="31">
        <v>1</v>
      </c>
      <c r="M111" s="31"/>
      <c r="N111" s="34">
        <f>SUM(E111:M111)</f>
        <v>2</v>
      </c>
      <c r="O111" s="3"/>
      <c r="P111" s="38">
        <f t="shared" si="7"/>
        <v>0</v>
      </c>
    </row>
    <row r="112" spans="1:16" ht="15.75">
      <c r="A112" s="36" t="s">
        <v>160</v>
      </c>
      <c r="B112" s="31" t="s">
        <v>15</v>
      </c>
      <c r="C112" s="7" t="s">
        <v>285</v>
      </c>
      <c r="D112" s="3" t="s">
        <v>14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4"/>
      <c r="O112" s="3"/>
      <c r="P112" s="38">
        <f t="shared" si="7"/>
        <v>0</v>
      </c>
    </row>
    <row r="113" spans="1:16" ht="15.75">
      <c r="A113" s="36" t="s">
        <v>161</v>
      </c>
      <c r="B113" s="31" t="s">
        <v>16</v>
      </c>
      <c r="C113" s="81" t="s">
        <v>319</v>
      </c>
      <c r="D113" s="3"/>
      <c r="E113" s="31"/>
      <c r="F113" s="31"/>
      <c r="G113" s="31"/>
      <c r="H113" s="31"/>
      <c r="I113" s="31"/>
      <c r="J113" s="31"/>
      <c r="K113" s="31"/>
      <c r="L113" s="31"/>
      <c r="M113" s="31"/>
      <c r="N113" s="34"/>
      <c r="O113" s="3"/>
      <c r="P113" s="38">
        <f t="shared" si="7"/>
        <v>0</v>
      </c>
    </row>
    <row r="114" spans="1:16" ht="15.75">
      <c r="A114" s="30"/>
      <c r="C114" s="20"/>
      <c r="D114" s="12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P114" s="27"/>
    </row>
    <row r="115" spans="1:16" ht="15.75">
      <c r="A115" s="30"/>
      <c r="B115" s="13"/>
      <c r="C115" s="21" t="s">
        <v>0</v>
      </c>
      <c r="D115" s="12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P115" s="27"/>
    </row>
    <row r="116" spans="1:16" ht="15.75">
      <c r="A116" s="36" t="s">
        <v>162</v>
      </c>
      <c r="B116" s="51" t="s">
        <v>1</v>
      </c>
      <c r="C116" s="9" t="s">
        <v>74</v>
      </c>
      <c r="D116" s="3" t="s">
        <v>5</v>
      </c>
      <c r="E116" s="31"/>
      <c r="F116" s="31">
        <v>1</v>
      </c>
      <c r="G116" s="31"/>
      <c r="H116" s="31"/>
      <c r="I116" s="31"/>
      <c r="J116" s="31"/>
      <c r="K116" s="31">
        <v>5</v>
      </c>
      <c r="L116" s="31"/>
      <c r="M116" s="31"/>
      <c r="N116" s="34">
        <f>SUM(E116:M116)</f>
        <v>6</v>
      </c>
      <c r="O116" s="3"/>
      <c r="P116" s="38">
        <f>N116*O116</f>
        <v>0</v>
      </c>
    </row>
    <row r="117" spans="1:16" ht="15.75">
      <c r="A117" s="36" t="s">
        <v>163</v>
      </c>
      <c r="B117" s="51" t="s">
        <v>4</v>
      </c>
      <c r="C117" s="7" t="s">
        <v>75</v>
      </c>
      <c r="D117" s="3" t="s">
        <v>14</v>
      </c>
      <c r="E117" s="31"/>
      <c r="F117" s="31">
        <v>4</v>
      </c>
      <c r="G117" s="31"/>
      <c r="H117" s="31"/>
      <c r="I117" s="31"/>
      <c r="J117" s="31"/>
      <c r="K117" s="31"/>
      <c r="L117" s="31"/>
      <c r="M117" s="31"/>
      <c r="N117" s="34">
        <f>SUM(E117:M117)</f>
        <v>4</v>
      </c>
      <c r="O117" s="3"/>
      <c r="P117" s="38">
        <f aca="true" t="shared" si="8" ref="P117:P125">N117*O117</f>
        <v>0</v>
      </c>
    </row>
    <row r="118" spans="1:16" ht="31.5">
      <c r="A118" s="36" t="s">
        <v>164</v>
      </c>
      <c r="B118" s="51" t="s">
        <v>7</v>
      </c>
      <c r="C118" s="7" t="s">
        <v>259</v>
      </c>
      <c r="D118" s="3" t="s">
        <v>5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4"/>
      <c r="O118" s="3"/>
      <c r="P118" s="38">
        <f t="shared" si="8"/>
        <v>0</v>
      </c>
    </row>
    <row r="119" spans="1:16" ht="15.75">
      <c r="A119" s="36" t="s">
        <v>165</v>
      </c>
      <c r="B119" s="51" t="s">
        <v>9</v>
      </c>
      <c r="C119" s="9" t="s">
        <v>76</v>
      </c>
      <c r="D119" s="3" t="s">
        <v>5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4"/>
      <c r="O119" s="3"/>
      <c r="P119" s="38">
        <f t="shared" si="8"/>
        <v>0</v>
      </c>
    </row>
    <row r="120" spans="1:16" ht="15.75">
      <c r="A120" s="36" t="s">
        <v>166</v>
      </c>
      <c r="B120" s="51" t="s">
        <v>11</v>
      </c>
      <c r="C120" s="7" t="s">
        <v>260</v>
      </c>
      <c r="D120" s="3" t="s">
        <v>5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4"/>
      <c r="O120" s="3"/>
      <c r="P120" s="38">
        <f t="shared" si="8"/>
        <v>0</v>
      </c>
    </row>
    <row r="121" spans="1:16" ht="31.5">
      <c r="A121" s="36" t="s">
        <v>167</v>
      </c>
      <c r="B121" s="51" t="s">
        <v>12</v>
      </c>
      <c r="C121" s="10" t="s">
        <v>64</v>
      </c>
      <c r="D121" s="3" t="s">
        <v>5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4"/>
      <c r="O121" s="3"/>
      <c r="P121" s="38">
        <f t="shared" si="8"/>
        <v>0</v>
      </c>
    </row>
    <row r="122" spans="1:16" ht="15.75">
      <c r="A122" s="36" t="s">
        <v>168</v>
      </c>
      <c r="B122" s="51" t="s">
        <v>13</v>
      </c>
      <c r="C122" s="7" t="s">
        <v>235</v>
      </c>
      <c r="D122" s="3" t="s">
        <v>22</v>
      </c>
      <c r="E122" s="31"/>
      <c r="F122" s="31">
        <v>1</v>
      </c>
      <c r="G122" s="31"/>
      <c r="H122" s="31"/>
      <c r="I122" s="31"/>
      <c r="J122" s="31"/>
      <c r="K122" s="31">
        <v>1</v>
      </c>
      <c r="L122" s="31"/>
      <c r="M122" s="31"/>
      <c r="N122" s="34">
        <v>2</v>
      </c>
      <c r="O122" s="3"/>
      <c r="P122" s="38">
        <f t="shared" si="8"/>
        <v>0</v>
      </c>
    </row>
    <row r="123" spans="1:16" ht="15.75">
      <c r="A123" s="36" t="s">
        <v>169</v>
      </c>
      <c r="B123" s="51" t="s">
        <v>15</v>
      </c>
      <c r="C123" s="81" t="s">
        <v>319</v>
      </c>
      <c r="D123" s="3"/>
      <c r="E123" s="31"/>
      <c r="F123" s="31"/>
      <c r="G123" s="31"/>
      <c r="H123" s="31"/>
      <c r="I123" s="31"/>
      <c r="J123" s="31"/>
      <c r="K123" s="31"/>
      <c r="L123" s="31"/>
      <c r="M123" s="31"/>
      <c r="N123" s="34"/>
      <c r="O123" s="3"/>
      <c r="P123" s="38">
        <f t="shared" si="8"/>
        <v>0</v>
      </c>
    </row>
    <row r="124" spans="1:16" ht="15.75">
      <c r="A124" s="36" t="s">
        <v>170</v>
      </c>
      <c r="B124" s="51" t="s">
        <v>16</v>
      </c>
      <c r="C124" s="81" t="s">
        <v>319</v>
      </c>
      <c r="D124" s="3"/>
      <c r="E124" s="31"/>
      <c r="F124" s="31"/>
      <c r="G124" s="31"/>
      <c r="H124" s="31"/>
      <c r="I124" s="31"/>
      <c r="J124" s="31"/>
      <c r="K124" s="31"/>
      <c r="L124" s="31"/>
      <c r="M124" s="31"/>
      <c r="N124" s="34"/>
      <c r="O124" s="3"/>
      <c r="P124" s="38">
        <f t="shared" si="8"/>
        <v>0</v>
      </c>
    </row>
    <row r="125" spans="1:16" ht="15.75">
      <c r="A125" s="36" t="s">
        <v>171</v>
      </c>
      <c r="B125" s="51" t="s">
        <v>32</v>
      </c>
      <c r="C125" s="81" t="s">
        <v>319</v>
      </c>
      <c r="D125" s="3"/>
      <c r="E125" s="31"/>
      <c r="F125" s="31"/>
      <c r="G125" s="31"/>
      <c r="H125" s="31"/>
      <c r="I125" s="31"/>
      <c r="J125" s="31"/>
      <c r="K125" s="31"/>
      <c r="L125" s="31"/>
      <c r="M125" s="31"/>
      <c r="N125" s="34"/>
      <c r="O125" s="3"/>
      <c r="P125" s="38">
        <f t="shared" si="8"/>
        <v>0</v>
      </c>
    </row>
    <row r="126" spans="1:16" ht="15.75">
      <c r="A126" s="30"/>
      <c r="C126" s="20"/>
      <c r="D126" s="12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P126" s="27"/>
    </row>
    <row r="127" spans="1:16" ht="15.75">
      <c r="A127" s="30"/>
      <c r="C127" s="21" t="s">
        <v>8</v>
      </c>
      <c r="D127" s="12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P127" s="27"/>
    </row>
    <row r="128" spans="1:16" ht="31.5">
      <c r="A128" s="36" t="s">
        <v>172</v>
      </c>
      <c r="B128" s="51" t="s">
        <v>4</v>
      </c>
      <c r="C128" s="40" t="s">
        <v>299</v>
      </c>
      <c r="D128" s="3" t="s">
        <v>5</v>
      </c>
      <c r="E128" s="31">
        <v>2</v>
      </c>
      <c r="F128" s="31">
        <v>4</v>
      </c>
      <c r="G128" s="31"/>
      <c r="H128" s="31"/>
      <c r="I128" s="31">
        <v>5</v>
      </c>
      <c r="J128" s="31">
        <v>2</v>
      </c>
      <c r="K128" s="31">
        <v>2</v>
      </c>
      <c r="L128" s="31"/>
      <c r="M128" s="31"/>
      <c r="N128" s="34">
        <f>SUM(E128:M128)</f>
        <v>15</v>
      </c>
      <c r="O128" s="3"/>
      <c r="P128" s="38">
        <f>N128*O128</f>
        <v>0</v>
      </c>
    </row>
    <row r="129" spans="1:16" ht="31.5">
      <c r="A129" s="36" t="s">
        <v>173</v>
      </c>
      <c r="B129" s="31" t="s">
        <v>7</v>
      </c>
      <c r="C129" s="7" t="s">
        <v>78</v>
      </c>
      <c r="D129" s="3" t="s">
        <v>5</v>
      </c>
      <c r="E129" s="31">
        <v>45</v>
      </c>
      <c r="F129" s="31">
        <v>50</v>
      </c>
      <c r="G129" s="31"/>
      <c r="H129" s="31"/>
      <c r="I129" s="31">
        <v>5</v>
      </c>
      <c r="J129" s="31">
        <v>50</v>
      </c>
      <c r="K129" s="31"/>
      <c r="L129" s="31">
        <v>20</v>
      </c>
      <c r="M129" s="31"/>
      <c r="N129" s="34">
        <f aca="true" t="shared" si="9" ref="N129:N140">SUM(E129:M129)</f>
        <v>170</v>
      </c>
      <c r="O129" s="3"/>
      <c r="P129" s="38">
        <f aca="true" t="shared" si="10" ref="P129:P142">N129*O129</f>
        <v>0</v>
      </c>
    </row>
    <row r="130" spans="1:16" ht="31.5">
      <c r="A130" s="36" t="s">
        <v>174</v>
      </c>
      <c r="B130" s="31" t="s">
        <v>9</v>
      </c>
      <c r="C130" s="7" t="s">
        <v>79</v>
      </c>
      <c r="D130" s="3" t="s">
        <v>6</v>
      </c>
      <c r="E130" s="31">
        <v>5</v>
      </c>
      <c r="F130" s="31">
        <v>5</v>
      </c>
      <c r="G130" s="31"/>
      <c r="H130" s="31"/>
      <c r="I130" s="31">
        <v>5</v>
      </c>
      <c r="J130" s="31">
        <v>10</v>
      </c>
      <c r="K130" s="31"/>
      <c r="L130" s="31">
        <v>10</v>
      </c>
      <c r="M130" s="31"/>
      <c r="N130" s="34">
        <f t="shared" si="9"/>
        <v>35</v>
      </c>
      <c r="O130" s="3"/>
      <c r="P130" s="38">
        <f t="shared" si="10"/>
        <v>0</v>
      </c>
    </row>
    <row r="131" spans="1:16" ht="31.5">
      <c r="A131" s="36" t="s">
        <v>175</v>
      </c>
      <c r="B131" s="31" t="s">
        <v>11</v>
      </c>
      <c r="C131" s="7" t="s">
        <v>10</v>
      </c>
      <c r="D131" s="3" t="s">
        <v>5</v>
      </c>
      <c r="E131" s="31">
        <v>5</v>
      </c>
      <c r="F131" s="31">
        <v>5</v>
      </c>
      <c r="G131" s="31"/>
      <c r="H131" s="31"/>
      <c r="I131" s="31"/>
      <c r="J131" s="31">
        <v>25</v>
      </c>
      <c r="K131" s="31"/>
      <c r="L131" s="31">
        <v>15</v>
      </c>
      <c r="M131" s="31"/>
      <c r="N131" s="34">
        <f t="shared" si="9"/>
        <v>50</v>
      </c>
      <c r="O131" s="3"/>
      <c r="P131" s="38">
        <f t="shared" si="10"/>
        <v>0</v>
      </c>
    </row>
    <row r="132" spans="1:16" ht="15.75">
      <c r="A132" s="36" t="s">
        <v>176</v>
      </c>
      <c r="B132" s="31" t="s">
        <v>12</v>
      </c>
      <c r="C132" s="7" t="s">
        <v>263</v>
      </c>
      <c r="D132" s="3" t="s">
        <v>5</v>
      </c>
      <c r="E132" s="31">
        <v>5</v>
      </c>
      <c r="F132" s="31">
        <v>20</v>
      </c>
      <c r="G132" s="31"/>
      <c r="H132" s="31"/>
      <c r="I132" s="31"/>
      <c r="J132" s="31">
        <v>20</v>
      </c>
      <c r="K132" s="31"/>
      <c r="L132" s="31">
        <v>10</v>
      </c>
      <c r="M132" s="31"/>
      <c r="N132" s="34">
        <f t="shared" si="9"/>
        <v>55</v>
      </c>
      <c r="O132" s="3"/>
      <c r="P132" s="38">
        <f t="shared" si="10"/>
        <v>0</v>
      </c>
    </row>
    <row r="133" spans="1:16" ht="15.75">
      <c r="A133" s="36" t="s">
        <v>177</v>
      </c>
      <c r="B133" s="31" t="s">
        <v>13</v>
      </c>
      <c r="C133" s="7" t="s">
        <v>261</v>
      </c>
      <c r="D133" s="3" t="s">
        <v>5</v>
      </c>
      <c r="E133" s="31">
        <v>5</v>
      </c>
      <c r="F133" s="31">
        <v>10</v>
      </c>
      <c r="G133" s="31"/>
      <c r="H133" s="31"/>
      <c r="I133" s="31"/>
      <c r="J133" s="31">
        <v>20</v>
      </c>
      <c r="K133" s="31"/>
      <c r="L133" s="31">
        <v>10</v>
      </c>
      <c r="M133" s="31"/>
      <c r="N133" s="34">
        <f t="shared" si="9"/>
        <v>45</v>
      </c>
      <c r="O133" s="3"/>
      <c r="P133" s="38">
        <f t="shared" si="10"/>
        <v>0</v>
      </c>
    </row>
    <row r="134" spans="1:16" ht="31.5">
      <c r="A134" s="36" t="s">
        <v>178</v>
      </c>
      <c r="B134" s="31" t="s">
        <v>15</v>
      </c>
      <c r="C134" s="11" t="s">
        <v>262</v>
      </c>
      <c r="D134" s="3" t="s">
        <v>5</v>
      </c>
      <c r="E134" s="31">
        <v>10</v>
      </c>
      <c r="F134" s="31">
        <v>10</v>
      </c>
      <c r="G134" s="31"/>
      <c r="H134" s="31"/>
      <c r="I134" s="31"/>
      <c r="J134" s="31">
        <v>25</v>
      </c>
      <c r="K134" s="31"/>
      <c r="L134" s="31">
        <v>10</v>
      </c>
      <c r="M134" s="31"/>
      <c r="N134" s="34">
        <f t="shared" si="9"/>
        <v>55</v>
      </c>
      <c r="O134" s="3"/>
      <c r="P134" s="38">
        <f t="shared" si="10"/>
        <v>0</v>
      </c>
    </row>
    <row r="135" spans="1:16" ht="15.75">
      <c r="A135" s="36" t="s">
        <v>179</v>
      </c>
      <c r="B135" s="31" t="s">
        <v>16</v>
      </c>
      <c r="C135" s="7" t="s">
        <v>268</v>
      </c>
      <c r="D135" s="3" t="s">
        <v>14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4"/>
      <c r="O135" s="3"/>
      <c r="P135" s="38">
        <f t="shared" si="10"/>
        <v>0</v>
      </c>
    </row>
    <row r="136" spans="1:16" ht="31.5">
      <c r="A136" s="36" t="s">
        <v>180</v>
      </c>
      <c r="B136" s="31" t="s">
        <v>32</v>
      </c>
      <c r="C136" s="39" t="s">
        <v>301</v>
      </c>
      <c r="D136" s="3" t="s">
        <v>6</v>
      </c>
      <c r="E136" s="31">
        <v>10</v>
      </c>
      <c r="F136" s="31">
        <v>20</v>
      </c>
      <c r="G136" s="31"/>
      <c r="H136" s="31"/>
      <c r="I136" s="31"/>
      <c r="J136" s="31">
        <v>20</v>
      </c>
      <c r="K136" s="31"/>
      <c r="L136" s="31">
        <v>15</v>
      </c>
      <c r="M136" s="31"/>
      <c r="N136" s="34">
        <f t="shared" si="9"/>
        <v>65</v>
      </c>
      <c r="O136" s="3"/>
      <c r="P136" s="38">
        <f t="shared" si="10"/>
        <v>0</v>
      </c>
    </row>
    <row r="137" spans="1:16" ht="31.5">
      <c r="A137" s="36" t="s">
        <v>181</v>
      </c>
      <c r="B137" s="31" t="s">
        <v>31</v>
      </c>
      <c r="C137" s="7" t="s">
        <v>265</v>
      </c>
      <c r="D137" s="3" t="s">
        <v>5</v>
      </c>
      <c r="E137" s="31">
        <v>10</v>
      </c>
      <c r="F137" s="31"/>
      <c r="G137" s="31"/>
      <c r="H137" s="31"/>
      <c r="I137" s="31">
        <v>5</v>
      </c>
      <c r="J137" s="31">
        <v>5</v>
      </c>
      <c r="K137" s="31">
        <v>5</v>
      </c>
      <c r="L137" s="31">
        <v>5</v>
      </c>
      <c r="M137" s="31"/>
      <c r="N137" s="34">
        <f t="shared" si="9"/>
        <v>30</v>
      </c>
      <c r="O137" s="3"/>
      <c r="P137" s="38">
        <f t="shared" si="10"/>
        <v>0</v>
      </c>
    </row>
    <row r="138" spans="1:16" ht="15.75">
      <c r="A138" s="36" t="s">
        <v>182</v>
      </c>
      <c r="B138" s="31" t="s">
        <v>33</v>
      </c>
      <c r="C138" s="7" t="s">
        <v>266</v>
      </c>
      <c r="D138" s="3" t="s">
        <v>5</v>
      </c>
      <c r="E138" s="31">
        <v>10</v>
      </c>
      <c r="F138" s="31"/>
      <c r="G138" s="31"/>
      <c r="H138" s="31"/>
      <c r="I138" s="31">
        <v>5</v>
      </c>
      <c r="J138" s="31">
        <v>5</v>
      </c>
      <c r="K138" s="31"/>
      <c r="L138" s="31">
        <v>20</v>
      </c>
      <c r="M138" s="31"/>
      <c r="N138" s="34">
        <f t="shared" si="9"/>
        <v>40</v>
      </c>
      <c r="O138" s="3"/>
      <c r="P138" s="38">
        <f t="shared" si="10"/>
        <v>0</v>
      </c>
    </row>
    <row r="139" spans="1:16" ht="31.5">
      <c r="A139" s="36" t="s">
        <v>183</v>
      </c>
      <c r="B139" s="31" t="s">
        <v>39</v>
      </c>
      <c r="C139" s="7" t="s">
        <v>267</v>
      </c>
      <c r="D139" s="3" t="s">
        <v>5</v>
      </c>
      <c r="E139" s="31">
        <v>5</v>
      </c>
      <c r="F139" s="31">
        <v>5</v>
      </c>
      <c r="G139" s="31"/>
      <c r="H139" s="31"/>
      <c r="I139" s="31">
        <v>5</v>
      </c>
      <c r="J139" s="31">
        <v>5</v>
      </c>
      <c r="K139" s="31"/>
      <c r="L139" s="31">
        <v>20</v>
      </c>
      <c r="M139" s="31"/>
      <c r="N139" s="34">
        <f t="shared" si="9"/>
        <v>40</v>
      </c>
      <c r="O139" s="3"/>
      <c r="P139" s="38">
        <f t="shared" si="10"/>
        <v>0</v>
      </c>
    </row>
    <row r="140" spans="1:16" ht="15.75">
      <c r="A140" s="36" t="s">
        <v>184</v>
      </c>
      <c r="B140" s="31" t="s">
        <v>91</v>
      </c>
      <c r="C140" s="7" t="s">
        <v>235</v>
      </c>
      <c r="D140" s="3" t="s">
        <v>22</v>
      </c>
      <c r="E140" s="31">
        <v>1</v>
      </c>
      <c r="F140" s="31">
        <v>1</v>
      </c>
      <c r="G140" s="31"/>
      <c r="H140" s="31"/>
      <c r="I140" s="31">
        <v>1</v>
      </c>
      <c r="J140" s="31">
        <v>1</v>
      </c>
      <c r="K140" s="31">
        <v>1</v>
      </c>
      <c r="L140" s="31">
        <v>1</v>
      </c>
      <c r="M140" s="31"/>
      <c r="N140" s="34">
        <f t="shared" si="9"/>
        <v>6</v>
      </c>
      <c r="O140" s="3"/>
      <c r="P140" s="38">
        <f t="shared" si="10"/>
        <v>0</v>
      </c>
    </row>
    <row r="141" spans="1:16" ht="15.75">
      <c r="A141" s="36" t="s">
        <v>185</v>
      </c>
      <c r="B141" s="31" t="s">
        <v>92</v>
      </c>
      <c r="C141" s="81" t="s">
        <v>319</v>
      </c>
      <c r="D141" s="3"/>
      <c r="E141" s="31"/>
      <c r="F141" s="31"/>
      <c r="G141" s="31"/>
      <c r="H141" s="31"/>
      <c r="I141" s="31"/>
      <c r="J141" s="31"/>
      <c r="K141" s="31"/>
      <c r="L141" s="31"/>
      <c r="M141" s="31"/>
      <c r="N141" s="34"/>
      <c r="O141" s="3"/>
      <c r="P141" s="38">
        <f t="shared" si="10"/>
        <v>0</v>
      </c>
    </row>
    <row r="142" spans="1:16" ht="15.75">
      <c r="A142" s="36" t="s">
        <v>186</v>
      </c>
      <c r="B142" s="31" t="s">
        <v>95</v>
      </c>
      <c r="C142" s="81" t="s">
        <v>319</v>
      </c>
      <c r="D142" s="3"/>
      <c r="E142" s="31"/>
      <c r="F142" s="31"/>
      <c r="G142" s="31"/>
      <c r="H142" s="31"/>
      <c r="I142" s="31"/>
      <c r="J142" s="31"/>
      <c r="K142" s="31"/>
      <c r="L142" s="31"/>
      <c r="M142" s="31"/>
      <c r="N142" s="34"/>
      <c r="O142" s="3"/>
      <c r="P142" s="38">
        <f t="shared" si="10"/>
        <v>0</v>
      </c>
    </row>
    <row r="143" spans="1:16" ht="15.75">
      <c r="A143" s="30"/>
      <c r="C143" s="20"/>
      <c r="D143" s="12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P143" s="27"/>
    </row>
    <row r="144" spans="1:16" ht="15.75">
      <c r="A144" s="30"/>
      <c r="C144" s="22" t="s">
        <v>35</v>
      </c>
      <c r="D144" s="12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P144" s="27"/>
    </row>
    <row r="145" spans="1:16" ht="15.75">
      <c r="A145" s="36" t="s">
        <v>187</v>
      </c>
      <c r="B145" s="51" t="s">
        <v>1</v>
      </c>
      <c r="C145" s="7" t="s">
        <v>269</v>
      </c>
      <c r="D145" s="3" t="s">
        <v>5</v>
      </c>
      <c r="E145" s="31">
        <v>10</v>
      </c>
      <c r="F145" s="31"/>
      <c r="G145" s="31"/>
      <c r="H145" s="31"/>
      <c r="I145" s="31"/>
      <c r="J145" s="31">
        <v>10</v>
      </c>
      <c r="K145" s="31"/>
      <c r="L145" s="31">
        <v>10</v>
      </c>
      <c r="M145" s="31"/>
      <c r="N145" s="34">
        <f>SUM(E145:M145)</f>
        <v>30</v>
      </c>
      <c r="O145" s="3"/>
      <c r="P145" s="38">
        <f>N145*O145</f>
        <v>0</v>
      </c>
    </row>
    <row r="146" spans="1:16" ht="15.75">
      <c r="A146" s="36" t="s">
        <v>188</v>
      </c>
      <c r="B146" s="51" t="s">
        <v>4</v>
      </c>
      <c r="C146" s="7" t="s">
        <v>270</v>
      </c>
      <c r="D146" s="3" t="s">
        <v>5</v>
      </c>
      <c r="E146" s="31"/>
      <c r="F146" s="31">
        <v>10</v>
      </c>
      <c r="G146" s="31"/>
      <c r="H146" s="31"/>
      <c r="I146" s="31">
        <v>10</v>
      </c>
      <c r="J146" s="31"/>
      <c r="K146" s="31"/>
      <c r="L146" s="31"/>
      <c r="M146" s="31"/>
      <c r="N146" s="34">
        <f aca="true" t="shared" si="11" ref="N146:N155">SUM(E146:M146)</f>
        <v>20</v>
      </c>
      <c r="O146" s="3"/>
      <c r="P146" s="38">
        <f aca="true" t="shared" si="12" ref="P146:P158">N146*O146</f>
        <v>0</v>
      </c>
    </row>
    <row r="147" spans="1:16" ht="15.75">
      <c r="A147" s="36" t="s">
        <v>189</v>
      </c>
      <c r="B147" s="51" t="s">
        <v>7</v>
      </c>
      <c r="C147" s="7" t="s">
        <v>36</v>
      </c>
      <c r="D147" s="3" t="s">
        <v>28</v>
      </c>
      <c r="E147" s="31">
        <v>10</v>
      </c>
      <c r="F147" s="31">
        <v>2</v>
      </c>
      <c r="G147" s="31"/>
      <c r="H147" s="31"/>
      <c r="I147" s="31"/>
      <c r="J147" s="31">
        <v>2</v>
      </c>
      <c r="K147" s="31"/>
      <c r="L147" s="31">
        <v>10</v>
      </c>
      <c r="M147" s="31"/>
      <c r="N147" s="34">
        <f t="shared" si="11"/>
        <v>24</v>
      </c>
      <c r="O147" s="3"/>
      <c r="P147" s="38">
        <f t="shared" si="12"/>
        <v>0</v>
      </c>
    </row>
    <row r="148" spans="1:16" ht="15.75">
      <c r="A148" s="36" t="s">
        <v>190</v>
      </c>
      <c r="B148" s="51" t="s">
        <v>9</v>
      </c>
      <c r="C148" s="7" t="s">
        <v>271</v>
      </c>
      <c r="D148" s="3" t="s">
        <v>5</v>
      </c>
      <c r="E148" s="31"/>
      <c r="F148" s="31"/>
      <c r="G148" s="31"/>
      <c r="H148" s="31"/>
      <c r="I148" s="31"/>
      <c r="J148" s="31"/>
      <c r="K148" s="31">
        <v>2</v>
      </c>
      <c r="L148" s="31"/>
      <c r="M148" s="31"/>
      <c r="N148" s="34">
        <f t="shared" si="11"/>
        <v>2</v>
      </c>
      <c r="O148" s="3"/>
      <c r="P148" s="38">
        <f t="shared" si="12"/>
        <v>0</v>
      </c>
    </row>
    <row r="149" spans="1:16" ht="15.75">
      <c r="A149" s="36" t="s">
        <v>191</v>
      </c>
      <c r="B149" s="51" t="s">
        <v>11</v>
      </c>
      <c r="C149" s="7" t="s">
        <v>273</v>
      </c>
      <c r="D149" s="3" t="s">
        <v>5</v>
      </c>
      <c r="E149" s="31">
        <v>50</v>
      </c>
      <c r="F149" s="31">
        <v>35</v>
      </c>
      <c r="G149" s="31"/>
      <c r="H149" s="31"/>
      <c r="I149" s="31"/>
      <c r="J149" s="31">
        <v>50</v>
      </c>
      <c r="K149" s="31"/>
      <c r="L149" s="31">
        <v>10</v>
      </c>
      <c r="M149" s="31"/>
      <c r="N149" s="34">
        <f t="shared" si="11"/>
        <v>145</v>
      </c>
      <c r="O149" s="3"/>
      <c r="P149" s="38">
        <f t="shared" si="12"/>
        <v>0</v>
      </c>
    </row>
    <row r="150" spans="1:16" ht="15.75">
      <c r="A150" s="36" t="s">
        <v>192</v>
      </c>
      <c r="B150" s="51" t="s">
        <v>12</v>
      </c>
      <c r="C150" s="7" t="s">
        <v>37</v>
      </c>
      <c r="D150" s="3" t="s">
        <v>5</v>
      </c>
      <c r="E150" s="31">
        <v>10</v>
      </c>
      <c r="F150" s="31">
        <v>5</v>
      </c>
      <c r="G150" s="31"/>
      <c r="H150" s="31"/>
      <c r="I150" s="31"/>
      <c r="J150" s="31">
        <v>20</v>
      </c>
      <c r="K150" s="31">
        <v>5</v>
      </c>
      <c r="L150" s="31">
        <v>10</v>
      </c>
      <c r="M150" s="31"/>
      <c r="N150" s="34">
        <f t="shared" si="11"/>
        <v>50</v>
      </c>
      <c r="O150" s="3"/>
      <c r="P150" s="38">
        <f t="shared" si="12"/>
        <v>0</v>
      </c>
    </row>
    <row r="151" spans="1:16" ht="15.75">
      <c r="A151" s="36" t="s">
        <v>193</v>
      </c>
      <c r="B151" s="51" t="s">
        <v>13</v>
      </c>
      <c r="C151" s="7" t="s">
        <v>272</v>
      </c>
      <c r="D151" s="3" t="s">
        <v>14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4"/>
      <c r="O151" s="3"/>
      <c r="P151" s="38">
        <f t="shared" si="12"/>
        <v>0</v>
      </c>
    </row>
    <row r="152" spans="1:16" ht="15.75">
      <c r="A152" s="36" t="s">
        <v>194</v>
      </c>
      <c r="B152" s="51" t="s">
        <v>15</v>
      </c>
      <c r="C152" s="39" t="s">
        <v>275</v>
      </c>
      <c r="D152" s="3" t="s">
        <v>5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4"/>
      <c r="O152" s="3"/>
      <c r="P152" s="38">
        <f t="shared" si="12"/>
        <v>0</v>
      </c>
    </row>
    <row r="153" spans="1:16" ht="15.75">
      <c r="A153" s="36" t="s">
        <v>195</v>
      </c>
      <c r="B153" s="51" t="s">
        <v>16</v>
      </c>
      <c r="C153" s="7" t="s">
        <v>60</v>
      </c>
      <c r="D153" s="3" t="s">
        <v>5</v>
      </c>
      <c r="E153" s="31"/>
      <c r="F153" s="31">
        <v>4</v>
      </c>
      <c r="G153" s="31"/>
      <c r="H153" s="31"/>
      <c r="I153" s="31">
        <v>2</v>
      </c>
      <c r="J153" s="31">
        <v>4</v>
      </c>
      <c r="K153" s="31"/>
      <c r="L153" s="31">
        <v>2</v>
      </c>
      <c r="M153" s="31"/>
      <c r="N153" s="34">
        <f t="shared" si="11"/>
        <v>12</v>
      </c>
      <c r="O153" s="3"/>
      <c r="P153" s="38">
        <f t="shared" si="12"/>
        <v>0</v>
      </c>
    </row>
    <row r="154" spans="1:16" ht="15.75">
      <c r="A154" s="36" t="s">
        <v>196</v>
      </c>
      <c r="B154" s="51" t="s">
        <v>32</v>
      </c>
      <c r="C154" s="7" t="s">
        <v>235</v>
      </c>
      <c r="D154" s="3" t="s">
        <v>22</v>
      </c>
      <c r="E154" s="31">
        <v>1</v>
      </c>
      <c r="F154" s="31">
        <v>1</v>
      </c>
      <c r="G154" s="31"/>
      <c r="H154" s="31"/>
      <c r="I154" s="31">
        <v>1</v>
      </c>
      <c r="J154" s="31">
        <v>1</v>
      </c>
      <c r="K154" s="31"/>
      <c r="L154" s="31">
        <v>1</v>
      </c>
      <c r="M154" s="31"/>
      <c r="N154" s="34">
        <f t="shared" si="11"/>
        <v>5</v>
      </c>
      <c r="O154" s="3"/>
      <c r="P154" s="38">
        <f t="shared" si="12"/>
        <v>0</v>
      </c>
    </row>
    <row r="155" spans="1:16" ht="31.5">
      <c r="A155" s="36" t="s">
        <v>197</v>
      </c>
      <c r="B155" s="51" t="s">
        <v>31</v>
      </c>
      <c r="C155" s="7" t="s">
        <v>62</v>
      </c>
      <c r="D155" s="3" t="s">
        <v>22</v>
      </c>
      <c r="E155" s="31">
        <v>1</v>
      </c>
      <c r="F155" s="31">
        <v>1</v>
      </c>
      <c r="G155" s="31"/>
      <c r="H155" s="31"/>
      <c r="I155" s="31">
        <v>1</v>
      </c>
      <c r="J155" s="31">
        <v>1</v>
      </c>
      <c r="K155" s="31"/>
      <c r="L155" s="31">
        <v>1</v>
      </c>
      <c r="M155" s="31"/>
      <c r="N155" s="34">
        <f t="shared" si="11"/>
        <v>5</v>
      </c>
      <c r="O155" s="3"/>
      <c r="P155" s="38">
        <f t="shared" si="12"/>
        <v>0</v>
      </c>
    </row>
    <row r="156" spans="1:16" ht="15.75">
      <c r="A156" s="36" t="s">
        <v>198</v>
      </c>
      <c r="B156" s="51" t="s">
        <v>33</v>
      </c>
      <c r="C156" s="81" t="s">
        <v>319</v>
      </c>
      <c r="D156" s="3"/>
      <c r="E156" s="31"/>
      <c r="F156" s="31"/>
      <c r="G156" s="31"/>
      <c r="H156" s="31"/>
      <c r="I156" s="31"/>
      <c r="J156" s="31"/>
      <c r="K156" s="31"/>
      <c r="L156" s="31"/>
      <c r="M156" s="31"/>
      <c r="N156" s="34"/>
      <c r="O156" s="3"/>
      <c r="P156" s="38">
        <f t="shared" si="12"/>
        <v>0</v>
      </c>
    </row>
    <row r="157" spans="1:16" ht="15.75">
      <c r="A157" s="36" t="s">
        <v>199</v>
      </c>
      <c r="B157" s="51" t="s">
        <v>39</v>
      </c>
      <c r="C157" s="81" t="s">
        <v>319</v>
      </c>
      <c r="D157" s="3"/>
      <c r="E157" s="31"/>
      <c r="F157" s="31"/>
      <c r="G157" s="31"/>
      <c r="H157" s="31"/>
      <c r="I157" s="31"/>
      <c r="J157" s="31"/>
      <c r="K157" s="31"/>
      <c r="L157" s="31"/>
      <c r="M157" s="31"/>
      <c r="N157" s="34"/>
      <c r="O157" s="3"/>
      <c r="P157" s="38">
        <f t="shared" si="12"/>
        <v>0</v>
      </c>
    </row>
    <row r="158" spans="1:16" ht="15.75">
      <c r="A158" s="36" t="s">
        <v>200</v>
      </c>
      <c r="B158" s="51" t="s">
        <v>90</v>
      </c>
      <c r="C158" s="81" t="s">
        <v>319</v>
      </c>
      <c r="D158" s="3"/>
      <c r="E158" s="31"/>
      <c r="F158" s="31"/>
      <c r="G158" s="31"/>
      <c r="H158" s="31"/>
      <c r="I158" s="31"/>
      <c r="J158" s="31"/>
      <c r="K158" s="31"/>
      <c r="L158" s="31"/>
      <c r="M158" s="31"/>
      <c r="N158" s="34"/>
      <c r="O158" s="3"/>
      <c r="P158" s="38">
        <f t="shared" si="12"/>
        <v>0</v>
      </c>
    </row>
    <row r="159" spans="1:16" ht="15.75">
      <c r="A159" s="30"/>
      <c r="B159" s="12"/>
      <c r="C159" s="20"/>
      <c r="D159" s="12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P159" s="27"/>
    </row>
    <row r="160" spans="1:16" ht="15.75">
      <c r="A160" s="30"/>
      <c r="C160" s="21" t="s">
        <v>17</v>
      </c>
      <c r="D160" s="12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P160" s="27"/>
    </row>
    <row r="161" spans="1:16" ht="31.5">
      <c r="A161" s="36" t="s">
        <v>201</v>
      </c>
      <c r="B161" s="51" t="s">
        <v>1</v>
      </c>
      <c r="C161" s="7" t="s">
        <v>72</v>
      </c>
      <c r="D161" s="3" t="s">
        <v>22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4"/>
      <c r="O161" s="3"/>
      <c r="P161" s="38">
        <f aca="true" t="shared" si="13" ref="P161:P166">N161*O161</f>
        <v>0</v>
      </c>
    </row>
    <row r="162" spans="1:16" ht="31.5">
      <c r="A162" s="36" t="s">
        <v>202</v>
      </c>
      <c r="B162" s="51" t="s">
        <v>4</v>
      </c>
      <c r="C162" s="7" t="s">
        <v>18</v>
      </c>
      <c r="D162" s="3" t="s">
        <v>22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4"/>
      <c r="O162" s="3"/>
      <c r="P162" s="38">
        <f t="shared" si="13"/>
        <v>0</v>
      </c>
    </row>
    <row r="163" spans="1:16" ht="15.75">
      <c r="A163" s="36" t="s">
        <v>203</v>
      </c>
      <c r="B163" s="51" t="s">
        <v>7</v>
      </c>
      <c r="C163" s="7" t="s">
        <v>231</v>
      </c>
      <c r="D163" s="3" t="s">
        <v>22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4"/>
      <c r="O163" s="3"/>
      <c r="P163" s="38">
        <f t="shared" si="13"/>
        <v>0</v>
      </c>
    </row>
    <row r="164" spans="1:16" ht="15.75">
      <c r="A164" s="36" t="s">
        <v>204</v>
      </c>
      <c r="B164" s="51" t="s">
        <v>9</v>
      </c>
      <c r="C164" s="7" t="s">
        <v>278</v>
      </c>
      <c r="D164" s="3" t="s">
        <v>22</v>
      </c>
      <c r="E164" s="31">
        <v>1</v>
      </c>
      <c r="F164" s="31">
        <v>1</v>
      </c>
      <c r="G164" s="31"/>
      <c r="H164" s="31"/>
      <c r="I164" s="31">
        <v>1</v>
      </c>
      <c r="J164" s="31">
        <v>1</v>
      </c>
      <c r="K164" s="31">
        <v>1</v>
      </c>
      <c r="L164" s="31">
        <v>1</v>
      </c>
      <c r="M164" s="31"/>
      <c r="N164" s="34">
        <f>SUM(E164:M164)</f>
        <v>6</v>
      </c>
      <c r="O164" s="3"/>
      <c r="P164" s="38">
        <f t="shared" si="13"/>
        <v>0</v>
      </c>
    </row>
    <row r="165" spans="1:16" ht="15.75">
      <c r="A165" s="36" t="s">
        <v>205</v>
      </c>
      <c r="B165" s="51" t="s">
        <v>11</v>
      </c>
      <c r="C165" s="81" t="s">
        <v>319</v>
      </c>
      <c r="D165" s="3"/>
      <c r="E165" s="31"/>
      <c r="F165" s="31"/>
      <c r="G165" s="31"/>
      <c r="H165" s="31"/>
      <c r="I165" s="31"/>
      <c r="J165" s="31"/>
      <c r="K165" s="31"/>
      <c r="L165" s="31"/>
      <c r="M165" s="31"/>
      <c r="N165" s="34"/>
      <c r="O165" s="3"/>
      <c r="P165" s="38">
        <f t="shared" si="13"/>
        <v>0</v>
      </c>
    </row>
    <row r="166" spans="1:16" ht="15.75">
      <c r="A166" s="36" t="s">
        <v>206</v>
      </c>
      <c r="B166" s="51" t="s">
        <v>12</v>
      </c>
      <c r="C166" s="81" t="s">
        <v>319</v>
      </c>
      <c r="D166" s="3"/>
      <c r="E166" s="31"/>
      <c r="F166" s="31"/>
      <c r="G166" s="31"/>
      <c r="H166" s="31"/>
      <c r="I166" s="31"/>
      <c r="J166" s="31"/>
      <c r="K166" s="31"/>
      <c r="L166" s="31"/>
      <c r="M166" s="31"/>
      <c r="N166" s="34"/>
      <c r="O166" s="3"/>
      <c r="P166" s="38">
        <f t="shared" si="13"/>
        <v>0</v>
      </c>
    </row>
    <row r="167" spans="1:16" ht="15.75">
      <c r="A167" s="30"/>
      <c r="B167" s="2" t="s">
        <v>25</v>
      </c>
      <c r="C167" s="19" t="s">
        <v>25</v>
      </c>
      <c r="D167" s="12" t="s">
        <v>25</v>
      </c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P167" s="27"/>
    </row>
    <row r="168" spans="1:16" ht="15.75">
      <c r="A168" s="30"/>
      <c r="C168" s="22" t="s">
        <v>38</v>
      </c>
      <c r="D168" s="12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P168" s="27"/>
    </row>
    <row r="169" spans="1:16" ht="31.5">
      <c r="A169" s="36" t="s">
        <v>207</v>
      </c>
      <c r="B169" s="51" t="s">
        <v>1</v>
      </c>
      <c r="C169" s="7" t="s">
        <v>254</v>
      </c>
      <c r="D169" s="3" t="s">
        <v>5</v>
      </c>
      <c r="E169" s="31"/>
      <c r="F169" s="31"/>
      <c r="G169" s="31"/>
      <c r="H169" s="31"/>
      <c r="I169" s="31"/>
      <c r="J169" s="31"/>
      <c r="K169" s="31"/>
      <c r="L169" s="31">
        <v>10</v>
      </c>
      <c r="M169" s="31"/>
      <c r="N169" s="34">
        <v>10</v>
      </c>
      <c r="O169" s="3"/>
      <c r="P169" s="38">
        <f>N169*O169</f>
        <v>0</v>
      </c>
    </row>
    <row r="170" spans="1:16" ht="15.75">
      <c r="A170" s="36" t="s">
        <v>208</v>
      </c>
      <c r="B170" s="51" t="s">
        <v>4</v>
      </c>
      <c r="C170" s="81" t="s">
        <v>319</v>
      </c>
      <c r="D170" s="3"/>
      <c r="E170" s="31"/>
      <c r="F170" s="31"/>
      <c r="G170" s="31"/>
      <c r="H170" s="31"/>
      <c r="I170" s="31"/>
      <c r="J170" s="31"/>
      <c r="K170" s="31"/>
      <c r="L170" s="31"/>
      <c r="M170" s="31"/>
      <c r="N170" s="34"/>
      <c r="O170" s="3"/>
      <c r="P170" s="38">
        <f>N170*O170</f>
        <v>0</v>
      </c>
    </row>
    <row r="171" spans="1:16" ht="15.75">
      <c r="A171" s="36" t="s">
        <v>209</v>
      </c>
      <c r="B171" s="51" t="s">
        <v>7</v>
      </c>
      <c r="C171" s="81" t="s">
        <v>319</v>
      </c>
      <c r="D171" s="3"/>
      <c r="E171" s="31"/>
      <c r="F171" s="31"/>
      <c r="G171" s="31"/>
      <c r="H171" s="31"/>
      <c r="I171" s="31"/>
      <c r="J171" s="31"/>
      <c r="K171" s="31"/>
      <c r="L171" s="31"/>
      <c r="M171" s="31"/>
      <c r="N171" s="34"/>
      <c r="O171" s="3"/>
      <c r="P171" s="38">
        <f>N171*O171</f>
        <v>0</v>
      </c>
    </row>
    <row r="172" spans="1:16" ht="15.75">
      <c r="A172" s="36" t="s">
        <v>210</v>
      </c>
      <c r="B172" s="51" t="s">
        <v>9</v>
      </c>
      <c r="C172" s="81" t="s">
        <v>319</v>
      </c>
      <c r="D172" s="3"/>
      <c r="E172" s="31"/>
      <c r="F172" s="31"/>
      <c r="G172" s="31"/>
      <c r="H172" s="31"/>
      <c r="I172" s="31"/>
      <c r="J172" s="31"/>
      <c r="K172" s="31"/>
      <c r="L172" s="31"/>
      <c r="M172" s="31"/>
      <c r="N172" s="34"/>
      <c r="O172" s="3"/>
      <c r="P172" s="38">
        <f>N172*O172</f>
        <v>0</v>
      </c>
    </row>
    <row r="173" spans="1:16" ht="15.75">
      <c r="A173" s="30"/>
      <c r="B173" s="2" t="s">
        <v>25</v>
      </c>
      <c r="C173" s="20" t="s">
        <v>25</v>
      </c>
      <c r="D173" s="12" t="s">
        <v>25</v>
      </c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P173" s="27"/>
    </row>
    <row r="174" spans="1:16" ht="15.75">
      <c r="A174" s="30"/>
      <c r="C174" s="22" t="s">
        <v>286</v>
      </c>
      <c r="D174" s="12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P174" s="27"/>
    </row>
    <row r="175" spans="1:16" ht="15.75">
      <c r="A175" s="36" t="s">
        <v>211</v>
      </c>
      <c r="B175" s="51" t="s">
        <v>1</v>
      </c>
      <c r="C175" s="14" t="s">
        <v>311</v>
      </c>
      <c r="D175" s="3" t="s">
        <v>14</v>
      </c>
      <c r="E175" s="31"/>
      <c r="F175" s="31"/>
      <c r="G175" s="31"/>
      <c r="H175" s="31"/>
      <c r="I175" s="31"/>
      <c r="J175" s="31"/>
      <c r="K175" s="31"/>
      <c r="L175" s="31">
        <v>1</v>
      </c>
      <c r="M175" s="31"/>
      <c r="N175" s="34">
        <f>SUM(E175:M175)</f>
        <v>1</v>
      </c>
      <c r="O175" s="3"/>
      <c r="P175" s="38">
        <v>0</v>
      </c>
    </row>
    <row r="176" spans="1:16" ht="15.75">
      <c r="A176" s="36" t="s">
        <v>212</v>
      </c>
      <c r="B176" s="51" t="s">
        <v>4</v>
      </c>
      <c r="C176" s="7" t="s">
        <v>280</v>
      </c>
      <c r="D176" s="3" t="s">
        <v>14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4"/>
      <c r="O176" s="3"/>
      <c r="P176" s="38"/>
    </row>
    <row r="177" spans="1:16" ht="15.75">
      <c r="A177" s="36" t="s">
        <v>213</v>
      </c>
      <c r="B177" s="51" t="s">
        <v>7</v>
      </c>
      <c r="C177" s="7" t="s">
        <v>306</v>
      </c>
      <c r="D177" s="3" t="s">
        <v>14</v>
      </c>
      <c r="E177" s="31"/>
      <c r="F177" s="31"/>
      <c r="G177" s="31"/>
      <c r="H177" s="31"/>
      <c r="I177" s="31"/>
      <c r="J177" s="31"/>
      <c r="K177" s="31">
        <v>1</v>
      </c>
      <c r="L177" s="31">
        <v>1</v>
      </c>
      <c r="M177" s="31"/>
      <c r="N177" s="34">
        <f aca="true" t="shared" si="14" ref="N177:N182">SUM(E177:M177)</f>
        <v>2</v>
      </c>
      <c r="O177" s="3"/>
      <c r="P177" s="38">
        <v>0</v>
      </c>
    </row>
    <row r="178" spans="1:16" ht="15.75">
      <c r="A178" s="36" t="s">
        <v>214</v>
      </c>
      <c r="B178" s="51" t="s">
        <v>9</v>
      </c>
      <c r="C178" s="6" t="s">
        <v>281</v>
      </c>
      <c r="D178" s="3" t="s">
        <v>14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4"/>
      <c r="O178" s="3"/>
      <c r="P178" s="38"/>
    </row>
    <row r="179" spans="1:16" ht="15.75">
      <c r="A179" s="36" t="s">
        <v>215</v>
      </c>
      <c r="B179" s="51" t="s">
        <v>11</v>
      </c>
      <c r="C179" s="6" t="s">
        <v>282</v>
      </c>
      <c r="D179" s="3" t="s">
        <v>14</v>
      </c>
      <c r="E179" s="31"/>
      <c r="F179" s="31"/>
      <c r="G179" s="31"/>
      <c r="H179" s="31"/>
      <c r="I179" s="31"/>
      <c r="J179" s="31"/>
      <c r="K179" s="31"/>
      <c r="L179" s="31">
        <v>1</v>
      </c>
      <c r="M179" s="31"/>
      <c r="N179" s="34">
        <f t="shared" si="14"/>
        <v>1</v>
      </c>
      <c r="O179" s="3"/>
      <c r="P179" s="38">
        <v>0</v>
      </c>
    </row>
    <row r="180" spans="1:16" ht="15.75">
      <c r="A180" s="36" t="s">
        <v>216</v>
      </c>
      <c r="B180" s="51" t="s">
        <v>12</v>
      </c>
      <c r="C180" s="6" t="s">
        <v>312</v>
      </c>
      <c r="D180" s="3" t="s">
        <v>14</v>
      </c>
      <c r="E180" s="31"/>
      <c r="F180" s="31"/>
      <c r="G180" s="31"/>
      <c r="H180" s="31"/>
      <c r="I180" s="31"/>
      <c r="J180" s="31"/>
      <c r="K180" s="31"/>
      <c r="L180" s="31">
        <v>1</v>
      </c>
      <c r="M180" s="31"/>
      <c r="N180" s="34">
        <f t="shared" si="14"/>
        <v>1</v>
      </c>
      <c r="O180" s="3"/>
      <c r="P180" s="38">
        <v>0</v>
      </c>
    </row>
    <row r="181" spans="1:16" ht="15.75">
      <c r="A181" s="36" t="s">
        <v>217</v>
      </c>
      <c r="B181" s="51" t="s">
        <v>13</v>
      </c>
      <c r="C181" s="4" t="s">
        <v>283</v>
      </c>
      <c r="D181" s="51" t="s">
        <v>14</v>
      </c>
      <c r="E181" s="31"/>
      <c r="F181" s="31"/>
      <c r="G181" s="31"/>
      <c r="H181" s="31"/>
      <c r="I181" s="31"/>
      <c r="J181" s="31"/>
      <c r="K181" s="31">
        <v>1</v>
      </c>
      <c r="L181" s="31">
        <v>1</v>
      </c>
      <c r="M181" s="31"/>
      <c r="N181" s="34">
        <f t="shared" si="14"/>
        <v>2</v>
      </c>
      <c r="O181" s="3"/>
      <c r="P181" s="38">
        <v>0</v>
      </c>
    </row>
    <row r="182" spans="1:16" ht="15.75">
      <c r="A182" s="36" t="s">
        <v>218</v>
      </c>
      <c r="B182" s="51" t="s">
        <v>32</v>
      </c>
      <c r="C182" s="48" t="s">
        <v>302</v>
      </c>
      <c r="D182" s="51" t="s">
        <v>14</v>
      </c>
      <c r="E182" s="31">
        <v>2</v>
      </c>
      <c r="F182" s="31">
        <v>5</v>
      </c>
      <c r="G182" s="31"/>
      <c r="H182" s="31"/>
      <c r="I182" s="31"/>
      <c r="J182" s="31">
        <v>5</v>
      </c>
      <c r="K182" s="31">
        <v>1</v>
      </c>
      <c r="L182" s="31"/>
      <c r="M182" s="31"/>
      <c r="N182" s="34">
        <f t="shared" si="14"/>
        <v>13</v>
      </c>
      <c r="O182" s="3"/>
      <c r="P182" s="38">
        <v>0</v>
      </c>
    </row>
    <row r="183" spans="1:16" ht="15.75">
      <c r="A183" s="30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P183" s="27"/>
    </row>
    <row r="184" spans="1:16" ht="15.75">
      <c r="A184" s="30"/>
      <c r="C184" s="23" t="s">
        <v>59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P184" s="27"/>
    </row>
    <row r="185" spans="1:16" ht="15.75">
      <c r="A185" s="36" t="s">
        <v>219</v>
      </c>
      <c r="B185" s="51" t="s">
        <v>1</v>
      </c>
      <c r="C185" s="4" t="s">
        <v>89</v>
      </c>
      <c r="D185" s="51" t="s">
        <v>22</v>
      </c>
      <c r="E185" s="31">
        <v>1</v>
      </c>
      <c r="F185" s="31">
        <v>1</v>
      </c>
      <c r="G185" s="31"/>
      <c r="H185" s="31"/>
      <c r="I185" s="31"/>
      <c r="J185" s="31">
        <v>1</v>
      </c>
      <c r="K185" s="31">
        <v>1</v>
      </c>
      <c r="L185" s="31">
        <v>1</v>
      </c>
      <c r="M185" s="31"/>
      <c r="N185" s="34">
        <f>SUM(E185:M185)</f>
        <v>5</v>
      </c>
      <c r="O185" s="3"/>
      <c r="P185" s="38">
        <f aca="true" t="shared" si="15" ref="P185:P190">N185*O185</f>
        <v>0</v>
      </c>
    </row>
    <row r="186" spans="1:16" ht="15.75">
      <c r="A186" s="36" t="s">
        <v>220</v>
      </c>
      <c r="B186" s="51" t="s">
        <v>4</v>
      </c>
      <c r="C186" s="4" t="s">
        <v>30</v>
      </c>
      <c r="D186" s="51" t="s">
        <v>22</v>
      </c>
      <c r="E186" s="31">
        <v>1</v>
      </c>
      <c r="F186" s="31">
        <v>1</v>
      </c>
      <c r="G186" s="31"/>
      <c r="H186" s="31"/>
      <c r="I186" s="31"/>
      <c r="J186" s="31">
        <v>1</v>
      </c>
      <c r="K186" s="31"/>
      <c r="L186" s="31">
        <v>1</v>
      </c>
      <c r="M186" s="31"/>
      <c r="N186" s="34">
        <v>1</v>
      </c>
      <c r="O186" s="3"/>
      <c r="P186" s="38">
        <f t="shared" si="15"/>
        <v>0</v>
      </c>
    </row>
    <row r="187" spans="1:16" ht="15.75">
      <c r="A187" s="36" t="s">
        <v>221</v>
      </c>
      <c r="B187" s="51" t="s">
        <v>7</v>
      </c>
      <c r="C187" s="4" t="s">
        <v>57</v>
      </c>
      <c r="D187" s="51" t="s">
        <v>22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4">
        <f>SUM(E187:M187)</f>
        <v>0</v>
      </c>
      <c r="O187" s="3"/>
      <c r="P187" s="38">
        <f t="shared" si="15"/>
        <v>0</v>
      </c>
    </row>
    <row r="188" spans="1:16" ht="15.75">
      <c r="A188" s="36" t="s">
        <v>222</v>
      </c>
      <c r="B188" s="51" t="s">
        <v>9</v>
      </c>
      <c r="C188" s="4" t="s">
        <v>68</v>
      </c>
      <c r="D188" s="51" t="s">
        <v>22</v>
      </c>
      <c r="E188" s="31">
        <v>1</v>
      </c>
      <c r="F188" s="31">
        <v>1</v>
      </c>
      <c r="G188" s="31"/>
      <c r="H188" s="31"/>
      <c r="I188" s="31"/>
      <c r="J188" s="31">
        <v>1</v>
      </c>
      <c r="K188" s="31"/>
      <c r="L188" s="31">
        <v>1</v>
      </c>
      <c r="M188" s="31"/>
      <c r="N188" s="34">
        <f>SUM(E188:M188)</f>
        <v>4</v>
      </c>
      <c r="O188" s="3"/>
      <c r="P188" s="38">
        <f t="shared" si="15"/>
        <v>0</v>
      </c>
    </row>
    <row r="189" spans="1:16" ht="15.75">
      <c r="A189" s="36" t="s">
        <v>223</v>
      </c>
      <c r="B189" s="51" t="s">
        <v>11</v>
      </c>
      <c r="C189" s="4" t="s">
        <v>232</v>
      </c>
      <c r="D189" s="51" t="s">
        <v>22</v>
      </c>
      <c r="E189" s="31">
        <v>1</v>
      </c>
      <c r="F189" s="31">
        <v>1</v>
      </c>
      <c r="G189" s="31"/>
      <c r="H189" s="31"/>
      <c r="I189" s="31"/>
      <c r="J189" s="31">
        <v>1</v>
      </c>
      <c r="K189" s="31"/>
      <c r="L189" s="31">
        <v>1</v>
      </c>
      <c r="M189" s="31"/>
      <c r="N189" s="34">
        <v>1</v>
      </c>
      <c r="O189" s="3"/>
      <c r="P189" s="38">
        <f t="shared" si="15"/>
        <v>0</v>
      </c>
    </row>
    <row r="190" spans="1:16" ht="15.75">
      <c r="A190" s="36" t="s">
        <v>224</v>
      </c>
      <c r="B190" s="51" t="s">
        <v>12</v>
      </c>
      <c r="C190" s="81" t="s">
        <v>319</v>
      </c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4">
        <f>SUM(E190:M190)</f>
        <v>0</v>
      </c>
      <c r="O190" s="3"/>
      <c r="P190" s="38">
        <f t="shared" si="15"/>
        <v>0</v>
      </c>
    </row>
    <row r="191" spans="1:16" ht="15.75">
      <c r="A191" s="30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P191" s="27"/>
    </row>
    <row r="192" spans="1:16" ht="15.75">
      <c r="A192" s="30"/>
      <c r="C192" s="23" t="s">
        <v>21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P192" s="27"/>
    </row>
    <row r="193" spans="1:16" ht="15.75">
      <c r="A193" s="36" t="s">
        <v>225</v>
      </c>
      <c r="B193" s="51" t="s">
        <v>1</v>
      </c>
      <c r="C193" s="4" t="s">
        <v>88</v>
      </c>
      <c r="D193" s="51" t="s">
        <v>22</v>
      </c>
      <c r="E193" s="31"/>
      <c r="F193" s="31"/>
      <c r="G193" s="31"/>
      <c r="H193" s="31"/>
      <c r="I193" s="31"/>
      <c r="J193" s="31">
        <v>1</v>
      </c>
      <c r="K193" s="31">
        <v>1</v>
      </c>
      <c r="L193" s="31">
        <v>1</v>
      </c>
      <c r="M193" s="31"/>
      <c r="N193" s="34">
        <f>SUM(E193:M193)</f>
        <v>3</v>
      </c>
      <c r="O193" s="3"/>
      <c r="P193" s="38">
        <f>N193*O193</f>
        <v>0</v>
      </c>
    </row>
    <row r="194" spans="1:16" ht="15.75">
      <c r="A194" s="36" t="s">
        <v>226</v>
      </c>
      <c r="B194" s="51" t="s">
        <v>4</v>
      </c>
      <c r="C194" s="4" t="s">
        <v>45</v>
      </c>
      <c r="D194" s="51" t="s">
        <v>22</v>
      </c>
      <c r="E194" s="31">
        <v>1</v>
      </c>
      <c r="F194" s="31">
        <v>1</v>
      </c>
      <c r="G194" s="31"/>
      <c r="H194" s="31"/>
      <c r="I194" s="31"/>
      <c r="J194" s="31"/>
      <c r="K194" s="31">
        <v>1</v>
      </c>
      <c r="L194" s="31">
        <v>1</v>
      </c>
      <c r="M194" s="31"/>
      <c r="N194" s="34">
        <v>1</v>
      </c>
      <c r="O194" s="3"/>
      <c r="P194" s="38">
        <f>N194*O194</f>
        <v>0</v>
      </c>
    </row>
    <row r="195" spans="1:16" ht="15.75">
      <c r="A195" s="36" t="s">
        <v>227</v>
      </c>
      <c r="B195" s="51" t="s">
        <v>7</v>
      </c>
      <c r="C195" s="4" t="s">
        <v>303</v>
      </c>
      <c r="D195" s="51" t="s">
        <v>22</v>
      </c>
      <c r="E195" s="31"/>
      <c r="F195" s="31"/>
      <c r="G195" s="31"/>
      <c r="H195" s="31"/>
      <c r="I195" s="31"/>
      <c r="J195" s="31">
        <v>1</v>
      </c>
      <c r="K195" s="31">
        <v>1</v>
      </c>
      <c r="L195" s="31">
        <v>1</v>
      </c>
      <c r="M195" s="31"/>
      <c r="N195" s="34">
        <f>SUM(E195:M195)</f>
        <v>3</v>
      </c>
      <c r="O195" s="3"/>
      <c r="P195" s="38">
        <f>N195*O195</f>
        <v>0</v>
      </c>
    </row>
    <row r="196" spans="1:16" ht="15.75">
      <c r="A196" s="36" t="s">
        <v>228</v>
      </c>
      <c r="B196" s="51" t="s">
        <v>9</v>
      </c>
      <c r="C196" s="4" t="s">
        <v>310</v>
      </c>
      <c r="D196" s="51" t="s">
        <v>14</v>
      </c>
      <c r="E196" s="31"/>
      <c r="F196" s="31"/>
      <c r="G196" s="31"/>
      <c r="H196" s="31"/>
      <c r="I196" s="31"/>
      <c r="J196" s="31"/>
      <c r="K196" s="31"/>
      <c r="L196" s="31">
        <v>6</v>
      </c>
      <c r="M196" s="31"/>
      <c r="N196" s="34">
        <f>SUM(E196:M196)</f>
        <v>6</v>
      </c>
      <c r="O196" s="3"/>
      <c r="P196" s="38">
        <f>N196*O196</f>
        <v>0</v>
      </c>
    </row>
    <row r="197" spans="1:16" ht="15.75">
      <c r="A197" s="36" t="s">
        <v>229</v>
      </c>
      <c r="B197" s="51" t="s">
        <v>11</v>
      </c>
      <c r="C197" s="81" t="s">
        <v>319</v>
      </c>
      <c r="D197" s="51" t="s">
        <v>25</v>
      </c>
      <c r="E197" s="31"/>
      <c r="F197" s="31"/>
      <c r="G197" s="31"/>
      <c r="H197" s="31"/>
      <c r="I197" s="31"/>
      <c r="J197" s="31"/>
      <c r="K197" s="31"/>
      <c r="L197" s="31"/>
      <c r="M197" s="31"/>
      <c r="N197" s="34"/>
      <c r="O197" s="3"/>
      <c r="P197" s="38">
        <f>N197*O197</f>
        <v>0</v>
      </c>
    </row>
    <row r="198" spans="1:16" ht="15.75">
      <c r="A198" s="30"/>
      <c r="B198" s="2" t="s">
        <v>25</v>
      </c>
      <c r="C198" s="16" t="s">
        <v>25</v>
      </c>
      <c r="D198" s="2" t="s">
        <v>25</v>
      </c>
      <c r="H198" s="18"/>
      <c r="P198" s="27"/>
    </row>
    <row r="199" spans="1:16" ht="16.5" thickBot="1">
      <c r="A199" s="37"/>
      <c r="B199" s="45"/>
      <c r="C199" s="28" t="s">
        <v>53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29"/>
      <c r="O199" s="44" t="s">
        <v>63</v>
      </c>
      <c r="P199" s="54">
        <f>SUM(P14:P198)</f>
        <v>0</v>
      </c>
    </row>
    <row r="200" spans="3:14" ht="15.75">
      <c r="C200" s="17" t="s">
        <v>80</v>
      </c>
      <c r="N200" s="24"/>
    </row>
    <row r="201" spans="3:16" ht="31.5"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49" t="s">
        <v>313</v>
      </c>
      <c r="P201" s="55">
        <v>0</v>
      </c>
    </row>
    <row r="202" spans="3:16" ht="15.75"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16"/>
      <c r="P202" s="56"/>
    </row>
    <row r="203" spans="3:16" ht="15.75"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49" t="s">
        <v>284</v>
      </c>
      <c r="P203" s="55">
        <f>P199+P201</f>
        <v>0</v>
      </c>
    </row>
    <row r="204" spans="3:16" ht="15.75"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17"/>
      <c r="P204" s="57"/>
    </row>
    <row r="205" spans="3:16" ht="15.75"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17"/>
      <c r="P205" s="57"/>
    </row>
    <row r="206" spans="3:16" ht="15.75"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17"/>
      <c r="P206" s="53"/>
    </row>
    <row r="207" spans="3:16" ht="15.75"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17"/>
      <c r="P207" s="57"/>
    </row>
    <row r="208" spans="3:16" ht="15.75"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52"/>
      <c r="P208" s="58"/>
    </row>
    <row r="209" spans="3:16" ht="15.75"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17"/>
      <c r="P209" s="61" t="s">
        <v>292</v>
      </c>
    </row>
  </sheetData>
  <sheetProtection/>
  <mergeCells count="11">
    <mergeCell ref="A12:A13"/>
    <mergeCell ref="C12:C13"/>
    <mergeCell ref="E12:N12"/>
    <mergeCell ref="O12:O13"/>
    <mergeCell ref="P12:P13"/>
    <mergeCell ref="C201:N207"/>
    <mergeCell ref="D7:H7"/>
    <mergeCell ref="D8:F8"/>
    <mergeCell ref="D9:H9"/>
    <mergeCell ref="D10:H10"/>
    <mergeCell ref="D12:D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Petr Pešek</cp:lastModifiedBy>
  <cp:lastPrinted>2017-09-08T09:03:49Z</cp:lastPrinted>
  <dcterms:created xsi:type="dcterms:W3CDTF">2011-05-17T11:50:23Z</dcterms:created>
  <dcterms:modified xsi:type="dcterms:W3CDTF">2017-09-15T10:01:17Z</dcterms:modified>
  <cp:category/>
  <cp:version/>
  <cp:contentType/>
  <cp:contentStatus/>
</cp:coreProperties>
</file>