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3" activeTab="0"/>
  </bookViews>
  <sheets>
    <sheet name="SO34" sheetId="1" r:id="rId1"/>
  </sheets>
  <definedNames>
    <definedName name="_xlnm.Print_Area" localSheetId="0">'SO34'!$A$1:$I$63</definedName>
    <definedName name="_DIL">"#REF!"</definedName>
    <definedName name="_Dodoavka">"#REF!"</definedName>
    <definedName name="_Dodoavka_0">"#REF!"</definedName>
    <definedName name="_HSV">"#REF!"</definedName>
    <definedName name="_HSV0">"#REF!"</definedName>
    <definedName name="_xlnm.Print_Titles_1">"'so34'!$5":6</definedName>
    <definedName name="cisloobjektu">"#REF!"</definedName>
    <definedName name="cislostavby">"#REF!"</definedName>
    <definedName name="Datum">"#REF!"</definedName>
    <definedName name="Dil">"#REF!"</definedName>
    <definedName name="Dodavka">"#REF!"</definedName>
    <definedName name="Dodavka0">"#REF!"</definedName>
    <definedName name="HSV">"#REF!"</definedName>
    <definedName name="HSV0">"#REF!"</definedName>
    <definedName name="HZS">"#REF!"</definedName>
    <definedName name="HZS0">"#REF!"</definedName>
    <definedName name="JKSO">"#REF!"</definedName>
    <definedName name="MJ">"#REF!"</definedName>
    <definedName name="Mont">"#REF!"</definedName>
    <definedName name="Montaz0">"#REF!"</definedName>
    <definedName name="NazevDilu">"#REF!"</definedName>
    <definedName name="nazevobjektu">"#REF!"</definedName>
    <definedName name="nazevstavby">"#REF!"</definedName>
    <definedName name="Objednatel">"#REF!"</definedName>
    <definedName name="PocetMJ">"#REF!"</definedName>
    <definedName name="Poznamka">"#REF!"</definedName>
    <definedName name="Projektant">"#REF!"</definedName>
    <definedName name="PSV">"#REF!"</definedName>
    <definedName name="PSV0">"#REF!"</definedName>
    <definedName name="SloupecCC">"#REF!"</definedName>
    <definedName name="SloupecCisloPol">"#REF!"</definedName>
    <definedName name="SloupecJC">"#REF!"</definedName>
    <definedName name="SloupecMJ">"#REF!"</definedName>
    <definedName name="SloupecMnozstvi">"#REF!"</definedName>
    <definedName name="SloupecNazPol">"#REF!"</definedName>
    <definedName name="SloupecPC">"#REF!"</definedName>
    <definedName name="Typ">"#REF!"</definedName>
    <definedName name="VRN">"#REF!"</definedName>
    <definedName name="VRNKc">"#REF!"</definedName>
    <definedName name="VRNnazev">"#REF!"</definedName>
    <definedName name="VRNproc">"#REF!"</definedName>
    <definedName name="VRNzakl">"#REF!"</definedName>
    <definedName name="Zakazka">"#REF!"</definedName>
    <definedName name="Zaklad22">"#REF!"</definedName>
    <definedName name="Zaklad5">"#REF!"</definedName>
    <definedName name="Zhotovitel">"#REF!"</definedName>
  </definedNames>
  <calcPr fullCalcOnLoad="1"/>
</workbook>
</file>

<file path=xl/sharedStrings.xml><?xml version="1.0" encoding="utf-8"?>
<sst xmlns="http://schemas.openxmlformats.org/spreadsheetml/2006/main" count="76" uniqueCount="53">
  <si>
    <t>Akce :</t>
  </si>
  <si>
    <t>STAVEBNÍ ÚPRAVY SOCIÁLNÍHO ZAŘÍZENÍ A VÝMĚNA ROZVODŮ VODY</t>
  </si>
  <si>
    <t>V PAVILONU U6 ZŠ ZA NÁDRAŽÍM 222, ČESKÝ KRUMLOV</t>
  </si>
  <si>
    <t>D.1.4. - ELEKTROINSTALACE</t>
  </si>
  <si>
    <t xml:space="preserve">SOUPIS PRACÍ </t>
  </si>
  <si>
    <t>REKAPITULACE</t>
  </si>
  <si>
    <t>demontáže</t>
  </si>
  <si>
    <t xml:space="preserve">rozvaděče </t>
  </si>
  <si>
    <t>spínače, svítidla, krabice</t>
  </si>
  <si>
    <t>kabely</t>
  </si>
  <si>
    <t>zapojení technologie</t>
  </si>
  <si>
    <t>ostatní</t>
  </si>
  <si>
    <t>Elektroinstalace                                                 CELKEM</t>
  </si>
  <si>
    <t>BEZ DPH</t>
  </si>
  <si>
    <t>Stavba :</t>
  </si>
  <si>
    <t>Objekt:</t>
  </si>
  <si>
    <t>Varianta:</t>
  </si>
  <si>
    <t xml:space="preserve">Poznámka: </t>
  </si>
  <si>
    <t>Pol.č.</t>
  </si>
  <si>
    <t>Název položky</t>
  </si>
  <si>
    <t>MJ</t>
  </si>
  <si>
    <t>množství</t>
  </si>
  <si>
    <t>Dodávka</t>
  </si>
  <si>
    <t>Dodávka celkem (Kč)</t>
  </si>
  <si>
    <t>Montáž</t>
  </si>
  <si>
    <t>Montáž celkem (Kč)</t>
  </si>
  <si>
    <t xml:space="preserve"> </t>
  </si>
  <si>
    <t>Elektroinstalace</t>
  </si>
  <si>
    <t>demontážní práce</t>
  </si>
  <si>
    <t>hod</t>
  </si>
  <si>
    <t>doplnění stávajícího rozvaděče - „EI-1NP“</t>
  </si>
  <si>
    <t>kpl</t>
  </si>
  <si>
    <t>doplnění stávajícího rozvaděče - „EI-2NP“</t>
  </si>
  <si>
    <t>svítidlo A - ( HALLA a.s. - RAVO 55-062C-10GHE_840 )</t>
  </si>
  <si>
    <t>ks</t>
  </si>
  <si>
    <t>detektror pohybu</t>
  </si>
  <si>
    <t>krabice ABOX 040</t>
  </si>
  <si>
    <t>kontrukce nad podledem - kabelový žlab</t>
  </si>
  <si>
    <t>bm</t>
  </si>
  <si>
    <t>kabel Cyky 5 x 1,5</t>
  </si>
  <si>
    <t>kabel Cyky 3 x 1,5</t>
  </si>
  <si>
    <t>kabel Cyky 2 x 1,5</t>
  </si>
  <si>
    <t>zapojení ventilátoru ( dodávka technologie )</t>
  </si>
  <si>
    <t>zapojení zdroje pro pisoáry ( dodávka technologie )</t>
  </si>
  <si>
    <t>zapojení pisoáru  ( dodávka technologie )</t>
  </si>
  <si>
    <t>Ostatní</t>
  </si>
  <si>
    <t>montážní materiál</t>
  </si>
  <si>
    <t>koordinace na stavbě</t>
  </si>
  <si>
    <t>vedlejší náklady ( dopravy,lešení,likvidace atd. )</t>
  </si>
  <si>
    <t>Revize elektro , zpráva ITI , ostatní dokumentace</t>
  </si>
  <si>
    <t>ostatní neuvedené položky k řádnému dokončení díla</t>
  </si>
  <si>
    <t>projekt skutečného provedení</t>
  </si>
  <si>
    <t>Celkem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</si>
</sst>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&quot; Kč&quot;;[RED]\-#,##0.00&quot; Kč&quot;"/>
    <numFmt numFmtId="166" formatCode="#,##0&quot; Kč&quot;"/>
    <numFmt numFmtId="167" formatCode="#,##0.00"/>
    <numFmt numFmtId="168" formatCode="#,##0.00&quot; Kč&quot;"/>
    <numFmt numFmtId="169" formatCode="@"/>
    <numFmt numFmtId="170" formatCode="#,##0.-"/>
    <numFmt numFmtId="171" formatCode="#,##0.-&quot;  Kč&quot;;[RED]\-#,##0.-&quot; Kč&quot;"/>
    <numFmt numFmtId="172" formatCode="_-* #,##0.00\ _K_č_-;\-* #,##0.00\ _K_č_-;_-* \-??\ _K_č_-;_-@_-"/>
    <numFmt numFmtId="173" formatCode="0"/>
  </numFmts>
  <fonts count="19">
    <font>
      <sz val="10"/>
      <name val="Arial"/>
      <family val="2"/>
    </font>
    <font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sz val="11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i/>
      <sz val="12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color indexed="63"/>
      <name val="Calibri"/>
      <family val="2"/>
    </font>
    <font>
      <b/>
      <sz val="8"/>
      <name val="Arial"/>
      <family val="2"/>
    </font>
    <font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3" fillId="2" borderId="0">
      <alignment/>
      <protection/>
    </xf>
  </cellStyleXfs>
  <cellXfs count="109">
    <xf numFmtId="164" fontId="0" fillId="0" borderId="0" xfId="0" applyAlignment="1">
      <alignment/>
    </xf>
    <xf numFmtId="164" fontId="1" fillId="0" borderId="0" xfId="24">
      <alignment/>
      <protection/>
    </xf>
    <xf numFmtId="164" fontId="1" fillId="0" borderId="0" xfId="24" applyFont="1" applyAlignment="1">
      <alignment horizontal="center"/>
      <protection/>
    </xf>
    <xf numFmtId="166" fontId="1" fillId="0" borderId="0" xfId="24" applyNumberFormat="1">
      <alignment/>
      <protection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7" fontId="1" fillId="0" borderId="0" xfId="0" applyNumberFormat="1" applyFont="1" applyFill="1" applyBorder="1" applyAlignment="1" applyProtection="1">
      <alignment horizontal="right"/>
      <protection locked="0"/>
    </xf>
    <xf numFmtId="168" fontId="4" fillId="0" borderId="0" xfId="0" applyNumberFormat="1" applyFont="1" applyFill="1" applyBorder="1" applyAlignment="1" applyProtection="1">
      <alignment horizontal="center"/>
      <protection locked="0"/>
    </xf>
    <xf numFmtId="167" fontId="4" fillId="0" borderId="0" xfId="0" applyNumberFormat="1" applyFont="1" applyFill="1" applyBorder="1" applyAlignment="1" applyProtection="1">
      <alignment horizontal="left"/>
      <protection locked="0"/>
    </xf>
    <xf numFmtId="167" fontId="4" fillId="0" borderId="0" xfId="0" applyNumberFormat="1" applyFont="1" applyFill="1" applyBorder="1" applyAlignment="1" applyProtection="1">
      <alignment horizontal="right"/>
      <protection locked="0"/>
    </xf>
    <xf numFmtId="168" fontId="5" fillId="0" borderId="0" xfId="0" applyNumberFormat="1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24" applyFont="1">
      <alignment/>
      <protection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167" fontId="6" fillId="0" borderId="0" xfId="0" applyNumberFormat="1" applyFont="1" applyFill="1" applyBorder="1" applyAlignment="1" applyProtection="1">
      <alignment horizontal="left"/>
      <protection locked="0"/>
    </xf>
    <xf numFmtId="167" fontId="6" fillId="0" borderId="0" xfId="0" applyNumberFormat="1" applyFont="1" applyFill="1" applyBorder="1" applyAlignment="1" applyProtection="1">
      <alignment horizontal="right"/>
      <protection locked="0"/>
    </xf>
    <xf numFmtId="168" fontId="7" fillId="0" borderId="0" xfId="0" applyNumberFormat="1" applyFont="1" applyFill="1" applyBorder="1" applyAlignment="1" applyProtection="1">
      <alignment horizontal="center"/>
      <protection locked="0"/>
    </xf>
    <xf numFmtId="167" fontId="7" fillId="0" borderId="0" xfId="0" applyNumberFormat="1" applyFont="1" applyFill="1" applyBorder="1" applyAlignment="1" applyProtection="1">
      <alignment horizontal="left"/>
      <protection locked="0"/>
    </xf>
    <xf numFmtId="167" fontId="7" fillId="0" borderId="0" xfId="0" applyNumberFormat="1" applyFont="1" applyFill="1" applyBorder="1" applyAlignment="1" applyProtection="1">
      <alignment horizontal="right"/>
      <protection locked="0"/>
    </xf>
    <xf numFmtId="164" fontId="1" fillId="3" borderId="1" xfId="23" applyFont="1" applyFill="1" applyBorder="1" applyAlignment="1">
      <alignment horizontal="center" vertical="center"/>
      <protection/>
    </xf>
    <xf numFmtId="164" fontId="1" fillId="3" borderId="2" xfId="23" applyFont="1" applyFill="1" applyBorder="1" applyAlignment="1">
      <alignment horizontal="center" vertical="center"/>
      <protection/>
    </xf>
    <xf numFmtId="164" fontId="8" fillId="3" borderId="3" xfId="23" applyFont="1" applyFill="1" applyBorder="1" applyAlignment="1">
      <alignment vertical="center"/>
      <protection/>
    </xf>
    <xf numFmtId="164" fontId="1" fillId="3" borderId="3" xfId="23" applyFill="1" applyBorder="1" applyAlignment="1">
      <alignment vertical="center"/>
      <protection/>
    </xf>
    <xf numFmtId="164" fontId="9" fillId="3" borderId="3" xfId="23" applyFont="1" applyFill="1" applyBorder="1" applyAlignment="1">
      <alignment horizontal="right" vertical="center"/>
      <protection/>
    </xf>
    <xf numFmtId="164" fontId="1" fillId="3" borderId="3" xfId="23" applyFont="1" applyFill="1" applyBorder="1" applyAlignment="1">
      <alignment horizontal="center" vertical="center"/>
      <protection/>
    </xf>
    <xf numFmtId="164" fontId="1" fillId="3" borderId="3" xfId="23" applyFill="1" applyBorder="1" applyAlignment="1">
      <alignment horizontal="left" vertical="center"/>
      <protection/>
    </xf>
    <xf numFmtId="166" fontId="1" fillId="3" borderId="4" xfId="23" applyNumberFormat="1" applyFill="1" applyBorder="1" applyAlignment="1">
      <alignment vertical="center"/>
      <protection/>
    </xf>
    <xf numFmtId="164" fontId="1" fillId="0" borderId="0" xfId="23" applyAlignment="1">
      <alignment vertical="center"/>
      <protection/>
    </xf>
    <xf numFmtId="164" fontId="1" fillId="3" borderId="5" xfId="23" applyFont="1" applyFill="1" applyBorder="1" applyAlignment="1">
      <alignment horizontal="center" vertical="center"/>
      <protection/>
    </xf>
    <xf numFmtId="164" fontId="1" fillId="3" borderId="6" xfId="23" applyFont="1" applyFill="1" applyBorder="1" applyAlignment="1">
      <alignment horizontal="center" vertical="center"/>
      <protection/>
    </xf>
    <xf numFmtId="164" fontId="8" fillId="3" borderId="0" xfId="23" applyFont="1" applyFill="1" applyBorder="1" applyAlignment="1">
      <alignment vertical="center"/>
      <protection/>
    </xf>
    <xf numFmtId="164" fontId="1" fillId="3" borderId="0" xfId="23" applyFill="1" applyBorder="1" applyAlignment="1">
      <alignment vertical="center"/>
      <protection/>
    </xf>
    <xf numFmtId="164" fontId="9" fillId="3" borderId="0" xfId="23" applyFont="1" applyFill="1" applyBorder="1" applyAlignment="1">
      <alignment horizontal="right" vertical="center"/>
      <protection/>
    </xf>
    <xf numFmtId="164" fontId="1" fillId="3" borderId="0" xfId="23" applyFont="1" applyFill="1" applyBorder="1" applyAlignment="1">
      <alignment horizontal="center" vertical="center"/>
      <protection/>
    </xf>
    <xf numFmtId="164" fontId="1" fillId="3" borderId="0" xfId="23" applyFill="1" applyBorder="1" applyAlignment="1">
      <alignment horizontal="left" vertical="center"/>
      <protection/>
    </xf>
    <xf numFmtId="166" fontId="1" fillId="3" borderId="7" xfId="23" applyNumberFormat="1" applyFill="1" applyBorder="1" applyAlignment="1">
      <alignment vertical="center"/>
      <protection/>
    </xf>
    <xf numFmtId="164" fontId="10" fillId="3" borderId="0" xfId="23" applyFont="1" applyFill="1" applyBorder="1" applyAlignment="1">
      <alignment vertical="center"/>
      <protection/>
    </xf>
    <xf numFmtId="169" fontId="1" fillId="3" borderId="8" xfId="23" applyNumberFormat="1" applyFont="1" applyFill="1" applyBorder="1" applyAlignment="1">
      <alignment horizontal="center" vertical="center"/>
      <protection/>
    </xf>
    <xf numFmtId="169" fontId="1" fillId="3" borderId="9" xfId="23" applyNumberFormat="1" applyFont="1" applyFill="1" applyBorder="1" applyAlignment="1">
      <alignment horizontal="center" vertical="center"/>
      <protection/>
    </xf>
    <xf numFmtId="164" fontId="10" fillId="3" borderId="10" xfId="23" applyFont="1" applyFill="1" applyBorder="1" applyAlignment="1">
      <alignment vertical="center"/>
      <protection/>
    </xf>
    <xf numFmtId="164" fontId="1" fillId="3" borderId="10" xfId="23" applyFill="1" applyBorder="1" applyAlignment="1">
      <alignment vertical="center"/>
      <protection/>
    </xf>
    <xf numFmtId="164" fontId="1" fillId="3" borderId="10" xfId="23" applyFill="1" applyBorder="1" applyAlignment="1">
      <alignment horizontal="center" vertical="center" shrinkToFit="1"/>
      <protection/>
    </xf>
    <xf numFmtId="164" fontId="1" fillId="3" borderId="11" xfId="23" applyFill="1" applyBorder="1" applyAlignment="1">
      <alignment horizontal="center" vertical="center" shrinkToFit="1"/>
      <protection/>
    </xf>
    <xf numFmtId="164" fontId="9" fillId="3" borderId="12" xfId="23" applyFont="1" applyFill="1" applyBorder="1" applyAlignment="1">
      <alignment vertical="center"/>
      <protection/>
    </xf>
    <xf numFmtId="164" fontId="9" fillId="3" borderId="13" xfId="23" applyFont="1" applyFill="1" applyBorder="1" applyAlignment="1">
      <alignment vertical="center"/>
      <protection/>
    </xf>
    <xf numFmtId="164" fontId="1" fillId="3" borderId="14" xfId="23" applyFont="1" applyFill="1" applyBorder="1" applyAlignment="1">
      <alignment horizontal="center" vertical="center" wrapText="1"/>
      <protection/>
    </xf>
    <xf numFmtId="164" fontId="1" fillId="3" borderId="15" xfId="23" applyFont="1" applyFill="1" applyBorder="1" applyAlignment="1">
      <alignment horizontal="center" vertical="center" wrapText="1"/>
      <protection/>
    </xf>
    <xf numFmtId="164" fontId="1" fillId="3" borderId="16" xfId="23" applyFont="1" applyFill="1" applyBorder="1" applyAlignment="1">
      <alignment horizontal="center" vertical="center" wrapText="1"/>
      <protection/>
    </xf>
    <xf numFmtId="169" fontId="11" fillId="0" borderId="17" xfId="23" applyNumberFormat="1" applyFont="1" applyFill="1" applyBorder="1" applyAlignment="1">
      <alignment horizontal="center" vertical="center"/>
      <protection/>
    </xf>
    <xf numFmtId="169" fontId="11" fillId="0" borderId="18" xfId="23" applyNumberFormat="1" applyFont="1" applyFill="1" applyBorder="1" applyAlignment="1">
      <alignment horizontal="center" vertical="center"/>
      <protection/>
    </xf>
    <xf numFmtId="164" fontId="11" fillId="0" borderId="19" xfId="23" applyFont="1" applyFill="1" applyBorder="1" applyAlignment="1">
      <alignment horizontal="center" vertical="center"/>
      <protection/>
    </xf>
    <xf numFmtId="164" fontId="11" fillId="0" borderId="18" xfId="23" applyFont="1" applyFill="1" applyBorder="1" applyAlignment="1">
      <alignment horizontal="center" vertical="center"/>
      <protection/>
    </xf>
    <xf numFmtId="164" fontId="11" fillId="0" borderId="19" xfId="23" applyNumberFormat="1" applyFont="1" applyFill="1" applyBorder="1" applyAlignment="1">
      <alignment horizontal="center" vertical="center"/>
      <protection/>
    </xf>
    <xf numFmtId="166" fontId="11" fillId="0" borderId="20" xfId="23" applyNumberFormat="1" applyFont="1" applyFill="1" applyBorder="1" applyAlignment="1">
      <alignment horizontal="center" vertical="center"/>
      <protection/>
    </xf>
    <xf numFmtId="169" fontId="12" fillId="4" borderId="21" xfId="25" applyNumberFormat="1" applyFont="1" applyFill="1" applyBorder="1" applyAlignment="1" applyProtection="1">
      <alignment horizontal="center" vertical="center"/>
      <protection/>
    </xf>
    <xf numFmtId="169" fontId="12" fillId="4" borderId="22" xfId="25" applyNumberFormat="1" applyFont="1" applyFill="1" applyBorder="1" applyAlignment="1" applyProtection="1">
      <alignment horizontal="center" vertical="center"/>
      <protection/>
    </xf>
    <xf numFmtId="164" fontId="12" fillId="4" borderId="22" xfId="25" applyNumberFormat="1" applyFont="1" applyFill="1" applyBorder="1" applyAlignment="1" applyProtection="1">
      <alignment horizontal="center" vertical="center"/>
      <protection/>
    </xf>
    <xf numFmtId="164" fontId="12" fillId="4" borderId="22" xfId="25" applyNumberFormat="1" applyFont="1" applyFill="1" applyBorder="1" applyAlignment="1" applyProtection="1">
      <alignment horizontal="right" vertical="center"/>
      <protection/>
    </xf>
    <xf numFmtId="164" fontId="4" fillId="4" borderId="22" xfId="25" applyNumberFormat="1" applyFont="1" applyFill="1" applyBorder="1" applyAlignment="1" applyProtection="1">
      <alignment horizontal="center" vertical="center"/>
      <protection/>
    </xf>
    <xf numFmtId="166" fontId="12" fillId="4" borderId="22" xfId="25" applyNumberFormat="1" applyFont="1" applyFill="1" applyBorder="1" applyAlignment="1" applyProtection="1">
      <alignment vertical="center"/>
      <protection/>
    </xf>
    <xf numFmtId="166" fontId="12" fillId="4" borderId="23" xfId="25" applyNumberFormat="1" applyFont="1" applyFill="1" applyBorder="1" applyAlignment="1" applyProtection="1">
      <alignment vertical="center"/>
      <protection/>
    </xf>
    <xf numFmtId="164" fontId="12" fillId="3" borderId="24" xfId="25" applyNumberFormat="1" applyFont="1" applyFill="1" applyBorder="1" applyAlignment="1" applyProtection="1">
      <alignment horizontal="center" vertical="center"/>
      <protection/>
    </xf>
    <xf numFmtId="164" fontId="12" fillId="3" borderId="25" xfId="25" applyNumberFormat="1" applyFont="1" applyFill="1" applyBorder="1" applyAlignment="1" applyProtection="1">
      <alignment horizontal="center" vertical="center"/>
      <protection/>
    </xf>
    <xf numFmtId="164" fontId="4" fillId="3" borderId="25" xfId="25" applyNumberFormat="1" applyFont="1" applyFill="1" applyBorder="1" applyAlignment="1" applyProtection="1">
      <alignment vertical="center"/>
      <protection/>
    </xf>
    <xf numFmtId="164" fontId="12" fillId="3" borderId="25" xfId="25" applyNumberFormat="1" applyFont="1" applyFill="1" applyBorder="1" applyAlignment="1" applyProtection="1">
      <alignment horizontal="right" vertical="center"/>
      <protection/>
    </xf>
    <xf numFmtId="164" fontId="4" fillId="3" borderId="25" xfId="25" applyNumberFormat="1" applyFont="1" applyFill="1" applyBorder="1" applyAlignment="1" applyProtection="1">
      <alignment horizontal="center" vertical="center"/>
      <protection/>
    </xf>
    <xf numFmtId="165" fontId="12" fillId="3" borderId="25" xfId="25" applyNumberFormat="1" applyFont="1" applyFill="1" applyBorder="1" applyAlignment="1" applyProtection="1">
      <alignment horizontal="right" vertical="center" indent="1"/>
      <protection/>
    </xf>
    <xf numFmtId="165" fontId="12" fillId="3" borderId="26" xfId="25" applyNumberFormat="1" applyFont="1" applyFill="1" applyBorder="1" applyAlignment="1" applyProtection="1">
      <alignment vertical="center"/>
      <protection/>
    </xf>
    <xf numFmtId="164" fontId="9" fillId="0" borderId="27" xfId="23" applyFont="1" applyFill="1" applyBorder="1" applyAlignment="1">
      <alignment horizontal="center" vertical="center"/>
      <protection/>
    </xf>
    <xf numFmtId="164" fontId="9" fillId="0" borderId="28" xfId="23" applyFont="1" applyFill="1" applyBorder="1" applyAlignment="1">
      <alignment horizontal="center" vertical="center"/>
      <protection/>
    </xf>
    <xf numFmtId="164" fontId="14" fillId="0" borderId="28" xfId="23" applyFont="1" applyFill="1" applyBorder="1" applyAlignment="1">
      <alignment vertical="center" wrapText="1"/>
      <protection/>
    </xf>
    <xf numFmtId="169" fontId="15" fillId="0" borderId="28" xfId="23" applyNumberFormat="1" applyFont="1" applyFill="1" applyBorder="1" applyAlignment="1">
      <alignment horizontal="center" vertical="center" shrinkToFit="1"/>
      <protection/>
    </xf>
    <xf numFmtId="167" fontId="15" fillId="0" borderId="28" xfId="23" applyNumberFormat="1" applyFont="1" applyFill="1" applyBorder="1" applyAlignment="1">
      <alignment horizontal="center" vertical="center"/>
      <protection/>
    </xf>
    <xf numFmtId="167" fontId="15" fillId="3" borderId="28" xfId="23" applyNumberFormat="1" applyFont="1" applyFill="1" applyBorder="1" applyAlignment="1" applyProtection="1">
      <alignment horizontal="center" vertical="center"/>
      <protection locked="0"/>
    </xf>
    <xf numFmtId="165" fontId="15" fillId="0" borderId="28" xfId="23" applyNumberFormat="1" applyFont="1" applyFill="1" applyBorder="1" applyAlignment="1">
      <alignment horizontal="right" vertical="center" indent="1"/>
      <protection/>
    </xf>
    <xf numFmtId="167" fontId="15" fillId="3" borderId="28" xfId="23" applyNumberFormat="1" applyFont="1" applyFill="1" applyBorder="1" applyAlignment="1" applyProtection="1">
      <alignment horizontal="right" vertical="center" indent="1"/>
      <protection locked="0"/>
    </xf>
    <xf numFmtId="165" fontId="15" fillId="0" borderId="29" xfId="23" applyNumberFormat="1" applyFont="1" applyFill="1" applyBorder="1" applyAlignment="1">
      <alignment horizontal="right" vertical="center" indent="1"/>
      <protection/>
    </xf>
    <xf numFmtId="166" fontId="15" fillId="0" borderId="28" xfId="23" applyNumberFormat="1" applyFont="1" applyFill="1" applyBorder="1" applyAlignment="1">
      <alignment horizontal="right" vertical="center" indent="1"/>
      <protection/>
    </xf>
    <xf numFmtId="166" fontId="15" fillId="0" borderId="29" xfId="23" applyNumberFormat="1" applyFont="1" applyFill="1" applyBorder="1" applyAlignment="1">
      <alignment horizontal="right" vertical="center" indent="1"/>
      <protection/>
    </xf>
    <xf numFmtId="164" fontId="16" fillId="3" borderId="24" xfId="25" applyNumberFormat="1" applyFont="1" applyFill="1" applyBorder="1" applyAlignment="1" applyProtection="1">
      <alignment horizontal="center" vertical="center"/>
      <protection/>
    </xf>
    <xf numFmtId="164" fontId="16" fillId="3" borderId="25" xfId="25" applyNumberFormat="1" applyFont="1" applyFill="1" applyBorder="1" applyAlignment="1" applyProtection="1">
      <alignment horizontal="center" vertical="center"/>
      <protection/>
    </xf>
    <xf numFmtId="164" fontId="4" fillId="3" borderId="25" xfId="25" applyNumberFormat="1" applyFont="1" applyFill="1" applyBorder="1" applyAlignment="1" applyProtection="1">
      <alignment vertical="center"/>
      <protection/>
    </xf>
    <xf numFmtId="164" fontId="14" fillId="0" borderId="28" xfId="23" applyFont="1" applyFill="1" applyBorder="1" applyAlignment="1">
      <alignment horizontal="center" vertical="center"/>
      <protection/>
    </xf>
    <xf numFmtId="164" fontId="17" fillId="0" borderId="28" xfId="0" applyFont="1" applyBorder="1" applyAlignment="1">
      <alignment/>
    </xf>
    <xf numFmtId="167" fontId="15" fillId="3" borderId="30" xfId="23" applyNumberFormat="1" applyFont="1" applyFill="1" applyBorder="1" applyAlignment="1" applyProtection="1">
      <alignment horizontal="right" vertical="center" indent="1"/>
      <protection locked="0"/>
    </xf>
    <xf numFmtId="164" fontId="14" fillId="0" borderId="28" xfId="23" applyFont="1" applyFill="1" applyBorder="1" applyAlignment="1" applyProtection="1">
      <alignment vertical="center" wrapText="1"/>
      <protection locked="0"/>
    </xf>
    <xf numFmtId="169" fontId="15" fillId="0" borderId="28" xfId="23" applyNumberFormat="1" applyFont="1" applyFill="1" applyBorder="1" applyAlignment="1" applyProtection="1">
      <alignment horizontal="center" vertical="center" shrinkToFit="1"/>
      <protection locked="0"/>
    </xf>
    <xf numFmtId="167" fontId="15" fillId="0" borderId="28" xfId="23" applyNumberFormat="1" applyFont="1" applyFill="1" applyBorder="1" applyAlignment="1" applyProtection="1">
      <alignment horizontal="center" vertical="center"/>
      <protection locked="0"/>
    </xf>
    <xf numFmtId="164" fontId="17" fillId="0" borderId="28" xfId="0" applyNumberFormat="1" applyFont="1" applyFill="1" applyBorder="1" applyAlignment="1">
      <alignment horizontal="left"/>
    </xf>
    <xf numFmtId="170" fontId="18" fillId="3" borderId="28" xfId="20" applyNumberFormat="1" applyFont="1" applyFill="1" applyBorder="1" applyAlignment="1" applyProtection="1">
      <alignment horizontal="center" vertical="top"/>
      <protection locked="0"/>
    </xf>
    <xf numFmtId="170" fontId="18" fillId="3" borderId="28" xfId="20" applyNumberFormat="1" applyFont="1" applyFill="1" applyBorder="1" applyAlignment="1" applyProtection="1">
      <alignment horizontal="right" vertical="top"/>
      <protection locked="0"/>
    </xf>
    <xf numFmtId="164" fontId="18" fillId="0" borderId="0" xfId="0" applyFont="1" applyAlignment="1">
      <alignment horizontal="center"/>
    </xf>
    <xf numFmtId="164" fontId="18" fillId="0" borderId="0" xfId="0" applyFont="1" applyFill="1" applyBorder="1" applyAlignment="1">
      <alignment vertical="center"/>
    </xf>
    <xf numFmtId="164" fontId="18" fillId="0" borderId="0" xfId="0" applyFont="1" applyBorder="1" applyAlignment="1">
      <alignment vertical="center"/>
    </xf>
    <xf numFmtId="164" fontId="18" fillId="0" borderId="0" xfId="0" applyFont="1" applyBorder="1" applyAlignment="1">
      <alignment horizontal="center" vertical="center"/>
    </xf>
    <xf numFmtId="170" fontId="18" fillId="0" borderId="0" xfId="20" applyNumberFormat="1" applyFont="1" applyFill="1" applyBorder="1" applyAlignment="1" applyProtection="1">
      <alignment horizontal="right" vertical="top"/>
      <protection locked="0"/>
    </xf>
    <xf numFmtId="171" fontId="18" fillId="0" borderId="0" xfId="20" applyNumberFormat="1" applyFont="1" applyFill="1" applyBorder="1" applyAlignment="1" applyProtection="1">
      <alignment horizontal="right" vertical="top"/>
      <protection locked="0"/>
    </xf>
    <xf numFmtId="164" fontId="12" fillId="4" borderId="31" xfId="25" applyNumberFormat="1" applyFont="1" applyFill="1" applyBorder="1" applyAlignment="1" applyProtection="1">
      <alignment horizontal="center" vertical="center"/>
      <protection/>
    </xf>
    <xf numFmtId="164" fontId="12" fillId="4" borderId="32" xfId="25" applyNumberFormat="1" applyFont="1" applyFill="1" applyBorder="1" applyAlignment="1" applyProtection="1">
      <alignment horizontal="center" vertical="center"/>
      <protection/>
    </xf>
    <xf numFmtId="164" fontId="4" fillId="4" borderId="32" xfId="25" applyNumberFormat="1" applyFont="1" applyFill="1" applyBorder="1" applyAlignment="1" applyProtection="1">
      <alignment horizontal="center" vertical="center"/>
      <protection/>
    </xf>
    <xf numFmtId="165" fontId="12" fillId="4" borderId="33" xfId="15" applyNumberFormat="1" applyFont="1" applyFill="1" applyBorder="1" applyAlignment="1" applyProtection="1">
      <alignment horizontal="center" vertical="center"/>
      <protection/>
    </xf>
    <xf numFmtId="166" fontId="12" fillId="4" borderId="32" xfId="15" applyNumberFormat="1" applyFont="1" applyFill="1" applyBorder="1" applyAlignment="1" applyProtection="1">
      <alignment horizontal="right" vertical="center" indent="1"/>
      <protection/>
    </xf>
    <xf numFmtId="164" fontId="18" fillId="0" borderId="0" xfId="0" applyNumberFormat="1" applyFont="1" applyFill="1" applyBorder="1" applyAlignment="1">
      <alignment horizontal="left"/>
    </xf>
    <xf numFmtId="169" fontId="18" fillId="0" borderId="0" xfId="0" applyNumberFormat="1" applyFont="1" applyFill="1" applyBorder="1" applyAlignment="1">
      <alignment/>
    </xf>
    <xf numFmtId="173" fontId="18" fillId="0" borderId="0" xfId="21" applyNumberFormat="1" applyFont="1" applyFill="1" applyBorder="1" applyAlignment="1">
      <alignment horizontal="center"/>
      <protection/>
    </xf>
    <xf numFmtId="164" fontId="18" fillId="0" borderId="0" xfId="0" applyFont="1" applyBorder="1" applyAlignment="1" applyProtection="1">
      <alignment horizontal="center" vertical="top"/>
      <protection locked="0"/>
    </xf>
    <xf numFmtId="164" fontId="18" fillId="0" borderId="0" xfId="22" applyFont="1" applyFill="1" applyBorder="1" applyAlignment="1">
      <alignment vertical="top"/>
      <protection/>
    </xf>
    <xf numFmtId="164" fontId="18" fillId="0" borderId="0" xfId="22" applyFont="1" applyBorder="1" applyAlignment="1">
      <alignment vertical="top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ěny_List1" xfId="20"/>
    <cellStyle name="normální_ceník_2011" xfId="21"/>
    <cellStyle name="normální_Nabídka" xfId="22"/>
    <cellStyle name="normální_POL.XLS" xfId="23"/>
    <cellStyle name="Excel Built-in Normal" xfId="24"/>
    <cellStyle name="Excel Built-in Bad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5406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A1">
      <selection activeCell="E41" sqref="E41"/>
    </sheetView>
  </sheetViews>
  <sheetFormatPr defaultColWidth="9.140625" defaultRowHeight="12.75" customHeight="1"/>
  <cols>
    <col min="1" max="1" width="9.7109375" style="1" customWidth="1"/>
    <col min="2" max="2" width="11.57421875" style="1" customWidth="1"/>
    <col min="3" max="3" width="58.8515625" style="1" customWidth="1"/>
    <col min="4" max="4" width="5.57421875" style="1" customWidth="1"/>
    <col min="5" max="5" width="8.57421875" style="1" customWidth="1"/>
    <col min="6" max="6" width="19.28125" style="2" customWidth="1"/>
    <col min="7" max="7" width="18.57421875" style="3" customWidth="1"/>
    <col min="8" max="8" width="12.8515625" style="3" customWidth="1"/>
    <col min="9" max="9" width="17.421875" style="3" customWidth="1"/>
    <col min="10" max="17" width="8.7109375" style="1" customWidth="1"/>
    <col min="18" max="18" width="14.28125" style="1" customWidth="1"/>
    <col min="19" max="16384" width="8.7109375" style="1" customWidth="1"/>
  </cols>
  <sheetData>
    <row r="1" spans="2:3" ht="29.25" customHeight="1">
      <c r="B1" s="4"/>
      <c r="C1" s="4"/>
    </row>
    <row r="2" spans="2:3" ht="27" customHeight="1">
      <c r="B2" s="4" t="s">
        <v>0</v>
      </c>
      <c r="C2" s="4" t="s">
        <v>1</v>
      </c>
    </row>
    <row r="3" spans="2:3" ht="27" customHeight="1">
      <c r="B3" s="4"/>
      <c r="C3" s="4" t="s">
        <v>2</v>
      </c>
    </row>
    <row r="4" spans="2:3" ht="27" customHeight="1">
      <c r="B4" s="4"/>
      <c r="C4" s="4"/>
    </row>
    <row r="5" spans="2:3" ht="20.25" customHeight="1">
      <c r="B5" s="4"/>
      <c r="C5" s="4" t="s">
        <v>3</v>
      </c>
    </row>
    <row r="6" ht="20.25" customHeight="1"/>
    <row r="7" spans="2:3" ht="20.25" customHeight="1">
      <c r="B7" s="5" t="s">
        <v>4</v>
      </c>
      <c r="C7" s="5"/>
    </row>
    <row r="8" ht="20.25" customHeight="1"/>
    <row r="9" ht="20.25" customHeight="1"/>
    <row r="10" spans="2:3" ht="20.25" customHeight="1">
      <c r="B10" s="5" t="s">
        <v>5</v>
      </c>
      <c r="C10" s="5"/>
    </row>
    <row r="11" spans="3:9" ht="20.25" customHeight="1">
      <c r="C11" s="6" t="s">
        <v>6</v>
      </c>
      <c r="D11" s="6"/>
      <c r="E11" s="7"/>
      <c r="F11" s="8">
        <f>ROUND(SUM(G32:I32),2)</f>
        <v>0</v>
      </c>
      <c r="G11" s="9"/>
      <c r="H11" s="10"/>
      <c r="I11" s="10"/>
    </row>
    <row r="12" spans="3:9" ht="20.25" customHeight="1">
      <c r="C12" s="6" t="s">
        <v>7</v>
      </c>
      <c r="D12" s="6"/>
      <c r="E12" s="7"/>
      <c r="F12" s="8">
        <f>ROUND(SUM(G35:I35),2)</f>
        <v>0</v>
      </c>
      <c r="G12" s="9"/>
      <c r="H12" s="10"/>
      <c r="I12" s="10"/>
    </row>
    <row r="13" spans="3:9" ht="20.25" customHeight="1">
      <c r="C13" s="6" t="s">
        <v>8</v>
      </c>
      <c r="D13" s="6"/>
      <c r="E13" s="7"/>
      <c r="F13" s="8">
        <f>ROUND(SUM(G39:I39),2)</f>
        <v>0</v>
      </c>
      <c r="G13" s="9"/>
      <c r="H13" s="10"/>
      <c r="I13" s="10"/>
    </row>
    <row r="14" spans="3:9" ht="20.25" customHeight="1">
      <c r="C14" s="6" t="s">
        <v>9</v>
      </c>
      <c r="D14" s="6"/>
      <c r="E14" s="7"/>
      <c r="F14" s="8">
        <f>ROUND(SUM(G45:I45),2)</f>
        <v>0</v>
      </c>
      <c r="G14" s="9"/>
      <c r="H14" s="10"/>
      <c r="I14" s="10"/>
    </row>
    <row r="15" spans="3:9" ht="20.25" customHeight="1">
      <c r="C15" s="6" t="s">
        <v>10</v>
      </c>
      <c r="D15" s="6"/>
      <c r="E15" s="7"/>
      <c r="F15" s="8">
        <f>ROUND(SUM(G50:I50),2)</f>
        <v>0</v>
      </c>
      <c r="G15" s="9"/>
      <c r="H15" s="10"/>
      <c r="I15" s="10"/>
    </row>
    <row r="16" spans="3:9" ht="20.25" customHeight="1">
      <c r="C16" s="6" t="s">
        <v>11</v>
      </c>
      <c r="D16" s="6"/>
      <c r="E16" s="7"/>
      <c r="F16" s="8">
        <f>ROUND(SUM(G55:I55),2)</f>
        <v>0</v>
      </c>
      <c r="G16" s="9"/>
      <c r="H16" s="10"/>
      <c r="I16" s="10"/>
    </row>
    <row r="17" spans="3:9" ht="20.25" customHeight="1">
      <c r="C17" s="6"/>
      <c r="D17" s="6"/>
      <c r="E17" s="7"/>
      <c r="F17" s="11"/>
      <c r="G17" s="12"/>
      <c r="H17" s="7"/>
      <c r="I17" s="7"/>
    </row>
    <row r="18" spans="3:9" s="13" customFormat="1" ht="20.25" customHeight="1">
      <c r="C18" s="14" t="s">
        <v>12</v>
      </c>
      <c r="D18" s="15" t="s">
        <v>13</v>
      </c>
      <c r="E18" s="16"/>
      <c r="F18" s="17">
        <f>ROUND(SUM(F11:F16),2)</f>
        <v>0</v>
      </c>
      <c r="G18" s="18"/>
      <c r="H18" s="19"/>
      <c r="I18" s="19"/>
    </row>
    <row r="19" ht="20.25" customHeight="1"/>
    <row r="20" ht="20.25" customHeight="1"/>
    <row r="21" ht="20.25" customHeight="1"/>
    <row r="22" ht="20.25" customHeight="1"/>
    <row r="23" ht="20.25" customHeight="1">
      <c r="C23" s="6"/>
    </row>
    <row r="24" ht="20.25" customHeight="1"/>
    <row r="25" spans="1:9" s="28" customFormat="1" ht="18.75" customHeight="1">
      <c r="A25" s="20" t="s">
        <v>14</v>
      </c>
      <c r="B25" s="21"/>
      <c r="C25" s="22" t="s">
        <v>1</v>
      </c>
      <c r="D25" s="23"/>
      <c r="E25" s="24"/>
      <c r="F25" s="25"/>
      <c r="G25" s="26"/>
      <c r="H25" s="26"/>
      <c r="I25" s="27"/>
    </row>
    <row r="26" spans="1:9" s="28" customFormat="1" ht="18.75" customHeight="1">
      <c r="A26" s="29" t="s">
        <v>15</v>
      </c>
      <c r="B26" s="30"/>
      <c r="C26" s="31" t="s">
        <v>2</v>
      </c>
      <c r="D26" s="32"/>
      <c r="E26" s="33"/>
      <c r="F26" s="34"/>
      <c r="G26" s="35"/>
      <c r="H26" s="35"/>
      <c r="I26" s="36"/>
    </row>
    <row r="27" spans="1:9" s="28" customFormat="1" ht="18.75" customHeight="1">
      <c r="A27" s="29"/>
      <c r="B27" s="30"/>
      <c r="C27" s="37" t="s">
        <v>3</v>
      </c>
      <c r="D27" s="32"/>
      <c r="E27" s="33"/>
      <c r="F27" s="34"/>
      <c r="G27" s="35"/>
      <c r="H27" s="35"/>
      <c r="I27" s="36"/>
    </row>
    <row r="28" spans="1:9" s="28" customFormat="1" ht="18.75" customHeight="1">
      <c r="A28" s="38" t="s">
        <v>16</v>
      </c>
      <c r="B28" s="39"/>
      <c r="C28" s="40"/>
      <c r="D28" s="41"/>
      <c r="E28" s="42"/>
      <c r="F28" s="42"/>
      <c r="G28" s="42"/>
      <c r="H28" s="42"/>
      <c r="I28" s="43"/>
    </row>
    <row r="29" spans="1:9" s="28" customFormat="1" ht="29.25" customHeight="1">
      <c r="A29" s="44" t="s">
        <v>17</v>
      </c>
      <c r="B29" s="45"/>
      <c r="C29" s="46"/>
      <c r="D29" s="46"/>
      <c r="E29" s="46"/>
      <c r="F29" s="46"/>
      <c r="G29" s="46"/>
      <c r="H29" s="47"/>
      <c r="I29" s="48"/>
    </row>
    <row r="30" spans="1:9" s="28" customFormat="1" ht="13.5" customHeight="1">
      <c r="A30" s="49" t="s">
        <v>18</v>
      </c>
      <c r="B30" s="50"/>
      <c r="C30" s="51" t="s">
        <v>19</v>
      </c>
      <c r="D30" s="52" t="s">
        <v>20</v>
      </c>
      <c r="E30" s="53" t="s">
        <v>21</v>
      </c>
      <c r="F30" s="51" t="s">
        <v>22</v>
      </c>
      <c r="G30" s="54" t="s">
        <v>23</v>
      </c>
      <c r="H30" s="54" t="s">
        <v>24</v>
      </c>
      <c r="I30" s="54" t="s">
        <v>25</v>
      </c>
    </row>
    <row r="31" spans="1:9" ht="21.75" customHeight="1">
      <c r="A31" s="55" t="s">
        <v>26</v>
      </c>
      <c r="B31" s="56"/>
      <c r="C31" s="57" t="s">
        <v>27</v>
      </c>
      <c r="D31" s="57"/>
      <c r="E31" s="58"/>
      <c r="F31" s="59"/>
      <c r="G31" s="60"/>
      <c r="H31" s="58"/>
      <c r="I31" s="61"/>
    </row>
    <row r="32" spans="1:9" ht="21.75" customHeight="1">
      <c r="A32" s="62"/>
      <c r="B32" s="63"/>
      <c r="C32" s="64" t="s">
        <v>6</v>
      </c>
      <c r="D32" s="63"/>
      <c r="E32" s="65"/>
      <c r="F32" s="66"/>
      <c r="G32" s="67">
        <f>ROUND(SUM(G33:G34),2)</f>
        <v>0</v>
      </c>
      <c r="H32" s="65"/>
      <c r="I32" s="68">
        <f>ROUND(SUM(I33:I34),2)</f>
        <v>0</v>
      </c>
    </row>
    <row r="33" spans="1:9" ht="21.75" customHeight="1">
      <c r="A33" s="69">
        <v>1</v>
      </c>
      <c r="B33" s="70"/>
      <c r="C33" s="71" t="s">
        <v>28</v>
      </c>
      <c r="D33" s="72" t="s">
        <v>29</v>
      </c>
      <c r="E33" s="73">
        <v>8</v>
      </c>
      <c r="F33" s="74">
        <v>0</v>
      </c>
      <c r="G33" s="75">
        <f>ROUND(E33*F33,2)</f>
        <v>0</v>
      </c>
      <c r="H33" s="76">
        <v>0</v>
      </c>
      <c r="I33" s="77">
        <f>ROUND(E33*H33,2)</f>
        <v>0</v>
      </c>
    </row>
    <row r="34" spans="1:9" ht="21.75" customHeight="1">
      <c r="A34" s="69"/>
      <c r="B34" s="70"/>
      <c r="C34" s="71"/>
      <c r="D34" s="72"/>
      <c r="E34" s="73"/>
      <c r="F34" s="74"/>
      <c r="G34" s="78"/>
      <c r="H34" s="76"/>
      <c r="I34" s="79"/>
    </row>
    <row r="35" spans="1:9" ht="21.75" customHeight="1">
      <c r="A35" s="80"/>
      <c r="B35" s="81"/>
      <c r="C35" s="64" t="s">
        <v>7</v>
      </c>
      <c r="D35" s="63"/>
      <c r="E35" s="63"/>
      <c r="F35" s="74"/>
      <c r="G35" s="67">
        <f>ROUND(SUM(G36:G38),2)</f>
        <v>0</v>
      </c>
      <c r="H35" s="76"/>
      <c r="I35" s="68">
        <f>ROUND(SUM(I36:I38),2)</f>
        <v>0</v>
      </c>
    </row>
    <row r="36" spans="1:9" ht="21.75" customHeight="1">
      <c r="A36" s="69">
        <v>2</v>
      </c>
      <c r="B36" s="70"/>
      <c r="C36" s="71" t="s">
        <v>30</v>
      </c>
      <c r="D36" s="72" t="s">
        <v>31</v>
      </c>
      <c r="E36" s="73">
        <v>1</v>
      </c>
      <c r="F36" s="74">
        <v>0</v>
      </c>
      <c r="G36" s="75">
        <f>ROUND(E36*F36,2)</f>
        <v>0</v>
      </c>
      <c r="H36" s="76">
        <v>0</v>
      </c>
      <c r="I36" s="77">
        <f>ROUND(E36*H36,2)</f>
        <v>0</v>
      </c>
    </row>
    <row r="37" spans="1:9" ht="21.75" customHeight="1">
      <c r="A37" s="69">
        <v>3</v>
      </c>
      <c r="B37" s="70"/>
      <c r="C37" s="71" t="s">
        <v>32</v>
      </c>
      <c r="D37" s="72" t="s">
        <v>31</v>
      </c>
      <c r="E37" s="73">
        <v>1</v>
      </c>
      <c r="F37" s="74">
        <v>0</v>
      </c>
      <c r="G37" s="75">
        <f>ROUND(E37*F37,2)</f>
        <v>0</v>
      </c>
      <c r="H37" s="76">
        <v>0</v>
      </c>
      <c r="I37" s="77">
        <f>ROUND(E37*H37,2)</f>
        <v>0</v>
      </c>
    </row>
    <row r="38" spans="1:9" ht="21.75" customHeight="1">
      <c r="A38" s="69"/>
      <c r="B38" s="70"/>
      <c r="C38" s="71"/>
      <c r="D38" s="72"/>
      <c r="E38" s="73"/>
      <c r="F38" s="74"/>
      <c r="G38" s="75"/>
      <c r="H38" s="76"/>
      <c r="I38" s="79"/>
    </row>
    <row r="39" spans="1:9" ht="21.75" customHeight="1">
      <c r="A39" s="80"/>
      <c r="B39" s="81"/>
      <c r="C39" s="82" t="s">
        <v>8</v>
      </c>
      <c r="D39" s="63"/>
      <c r="E39" s="63"/>
      <c r="F39" s="74"/>
      <c r="G39" s="67">
        <f>ROUND(SUM(G40:G44),2)</f>
        <v>0</v>
      </c>
      <c r="H39" s="76"/>
      <c r="I39" s="68">
        <f>ROUND(SUM(I40:I44),2)</f>
        <v>0</v>
      </c>
    </row>
    <row r="40" spans="1:9" ht="21.75" customHeight="1">
      <c r="A40" s="69">
        <v>4</v>
      </c>
      <c r="B40" s="83"/>
      <c r="C40" s="71" t="s">
        <v>33</v>
      </c>
      <c r="D40" s="72" t="s">
        <v>34</v>
      </c>
      <c r="E40" s="73">
        <v>15</v>
      </c>
      <c r="F40" s="74">
        <v>0</v>
      </c>
      <c r="G40" s="75">
        <f>ROUND(E40*F40,2)</f>
        <v>0</v>
      </c>
      <c r="H40" s="76">
        <v>0</v>
      </c>
      <c r="I40" s="77">
        <f>ROUND(E40*H40,2)</f>
        <v>0</v>
      </c>
    </row>
    <row r="41" spans="1:9" ht="21.75" customHeight="1">
      <c r="A41" s="69">
        <v>5</v>
      </c>
      <c r="B41" s="83"/>
      <c r="C41" s="71" t="s">
        <v>35</v>
      </c>
      <c r="D41" s="72" t="s">
        <v>34</v>
      </c>
      <c r="E41" s="73">
        <v>7</v>
      </c>
      <c r="F41" s="74">
        <v>0</v>
      </c>
      <c r="G41" s="75">
        <f>ROUND(E41*F41,2)</f>
        <v>0</v>
      </c>
      <c r="H41" s="76">
        <v>0</v>
      </c>
      <c r="I41" s="77">
        <f>ROUND(E41*H41,2)</f>
        <v>0</v>
      </c>
    </row>
    <row r="42" spans="1:9" ht="21.75" customHeight="1">
      <c r="A42" s="69">
        <v>6</v>
      </c>
      <c r="B42" s="83"/>
      <c r="C42" s="71" t="s">
        <v>36</v>
      </c>
      <c r="D42" s="72" t="s">
        <v>34</v>
      </c>
      <c r="E42" s="73">
        <v>8</v>
      </c>
      <c r="F42" s="74">
        <v>0</v>
      </c>
      <c r="G42" s="75">
        <f>ROUND(E42*F42,2)</f>
        <v>0</v>
      </c>
      <c r="H42" s="76">
        <v>0</v>
      </c>
      <c r="I42" s="77">
        <f>ROUND(E42*H42,2)</f>
        <v>0</v>
      </c>
    </row>
    <row r="43" spans="1:9" ht="21.75" customHeight="1">
      <c r="A43" s="69">
        <v>7</v>
      </c>
      <c r="B43" s="83"/>
      <c r="C43" s="71" t="s">
        <v>37</v>
      </c>
      <c r="D43" s="72" t="s">
        <v>38</v>
      </c>
      <c r="E43" s="73">
        <v>20</v>
      </c>
      <c r="F43" s="74">
        <v>0</v>
      </c>
      <c r="G43" s="75">
        <f>ROUND(E43*F43,2)</f>
        <v>0</v>
      </c>
      <c r="H43" s="76">
        <v>0</v>
      </c>
      <c r="I43" s="77">
        <f>ROUND(E43*H43,2)</f>
        <v>0</v>
      </c>
    </row>
    <row r="44" spans="1:9" ht="21.75" customHeight="1">
      <c r="A44" s="69"/>
      <c r="B44" s="70"/>
      <c r="C44" s="84"/>
      <c r="D44" s="72"/>
      <c r="E44" s="73"/>
      <c r="F44" s="74"/>
      <c r="G44" s="78"/>
      <c r="H44" s="76"/>
      <c r="I44" s="79"/>
    </row>
    <row r="45" spans="1:9" ht="21.75" customHeight="1">
      <c r="A45" s="80"/>
      <c r="B45" s="81"/>
      <c r="C45" s="64" t="s">
        <v>9</v>
      </c>
      <c r="D45" s="63"/>
      <c r="E45" s="63"/>
      <c r="F45" s="74"/>
      <c r="G45" s="67">
        <f>ROUND(SUM(G46:G48),2)</f>
        <v>0</v>
      </c>
      <c r="H45" s="76"/>
      <c r="I45" s="68">
        <f>ROUND(SUM(I46:I48),2)</f>
        <v>0</v>
      </c>
    </row>
    <row r="46" spans="1:9" ht="21.75" customHeight="1">
      <c r="A46" s="69">
        <v>8</v>
      </c>
      <c r="B46" s="83"/>
      <c r="C46" s="71" t="s">
        <v>39</v>
      </c>
      <c r="D46" s="72" t="s">
        <v>38</v>
      </c>
      <c r="E46" s="73">
        <v>14</v>
      </c>
      <c r="F46" s="74">
        <v>0</v>
      </c>
      <c r="G46" s="75">
        <f>ROUND(E46*F46,2)</f>
        <v>0</v>
      </c>
      <c r="H46" s="76">
        <v>0</v>
      </c>
      <c r="I46" s="77">
        <f>ROUND(E46*H46,2)</f>
        <v>0</v>
      </c>
    </row>
    <row r="47" spans="1:9" ht="21.75" customHeight="1">
      <c r="A47" s="69">
        <v>9</v>
      </c>
      <c r="B47" s="83"/>
      <c r="C47" s="71" t="s">
        <v>40</v>
      </c>
      <c r="D47" s="72" t="s">
        <v>38</v>
      </c>
      <c r="E47" s="73">
        <v>100</v>
      </c>
      <c r="F47" s="74">
        <v>0</v>
      </c>
      <c r="G47" s="75">
        <f>ROUND(E47*F47,2)</f>
        <v>0</v>
      </c>
      <c r="H47" s="76">
        <v>0</v>
      </c>
      <c r="I47" s="77">
        <f>ROUND(E47*H47,2)</f>
        <v>0</v>
      </c>
    </row>
    <row r="48" spans="1:9" ht="21.75" customHeight="1">
      <c r="A48" s="69">
        <v>10</v>
      </c>
      <c r="B48" s="83"/>
      <c r="C48" s="71" t="s">
        <v>41</v>
      </c>
      <c r="D48" s="72" t="s">
        <v>38</v>
      </c>
      <c r="E48" s="73">
        <v>22</v>
      </c>
      <c r="F48" s="74">
        <v>0</v>
      </c>
      <c r="G48" s="75">
        <f>ROUND(E48*F48,2)</f>
        <v>0</v>
      </c>
      <c r="H48" s="76">
        <v>0</v>
      </c>
      <c r="I48" s="77">
        <f>ROUND(E48*H48,2)</f>
        <v>0</v>
      </c>
    </row>
    <row r="49" spans="1:9" ht="21.75" customHeight="1">
      <c r="A49" s="69"/>
      <c r="B49" s="70"/>
      <c r="C49" s="71"/>
      <c r="D49" s="72"/>
      <c r="E49" s="73"/>
      <c r="F49" s="74"/>
      <c r="G49" s="78"/>
      <c r="H49" s="76"/>
      <c r="I49" s="79"/>
    </row>
    <row r="50" spans="1:9" ht="21.75" customHeight="1">
      <c r="A50" s="80"/>
      <c r="B50" s="81"/>
      <c r="C50" s="64" t="s">
        <v>10</v>
      </c>
      <c r="D50" s="63"/>
      <c r="E50" s="63"/>
      <c r="F50" s="74"/>
      <c r="G50" s="67">
        <f>ROUND(SUM(G51:G53),2)</f>
        <v>0</v>
      </c>
      <c r="H50" s="76"/>
      <c r="I50" s="68">
        <f>ROUND(SUM(I51:I53),2)</f>
        <v>0</v>
      </c>
    </row>
    <row r="51" spans="1:9" ht="21.75" customHeight="1">
      <c r="A51" s="69">
        <v>11</v>
      </c>
      <c r="B51" s="83"/>
      <c r="C51" s="71" t="s">
        <v>42</v>
      </c>
      <c r="D51" s="72" t="s">
        <v>34</v>
      </c>
      <c r="E51" s="73">
        <v>2</v>
      </c>
      <c r="F51" s="74">
        <v>0</v>
      </c>
      <c r="G51" s="75">
        <f>ROUND(E51*F51,2)</f>
        <v>0</v>
      </c>
      <c r="H51" s="76">
        <v>0</v>
      </c>
      <c r="I51" s="77">
        <f>ROUND(E51*H51,2)</f>
        <v>0</v>
      </c>
    </row>
    <row r="52" spans="1:9" ht="21.75" customHeight="1">
      <c r="A52" s="69">
        <v>12</v>
      </c>
      <c r="B52" s="70"/>
      <c r="C52" s="71" t="s">
        <v>43</v>
      </c>
      <c r="D52" s="72" t="s">
        <v>34</v>
      </c>
      <c r="E52" s="73">
        <v>1</v>
      </c>
      <c r="F52" s="74">
        <v>0</v>
      </c>
      <c r="G52" s="75">
        <f>ROUND(E52*F52,2)</f>
        <v>0</v>
      </c>
      <c r="H52" s="76">
        <v>0</v>
      </c>
      <c r="I52" s="77">
        <f>ROUND(E52*H52,2)</f>
        <v>0</v>
      </c>
    </row>
    <row r="53" spans="1:9" ht="21.75" customHeight="1">
      <c r="A53" s="69">
        <v>13</v>
      </c>
      <c r="B53" s="70"/>
      <c r="C53" s="71" t="s">
        <v>44</v>
      </c>
      <c r="D53" s="72" t="s">
        <v>34</v>
      </c>
      <c r="E53" s="73">
        <v>4</v>
      </c>
      <c r="F53" s="74">
        <v>0</v>
      </c>
      <c r="G53" s="75">
        <f>ROUND(E53*F53,2)</f>
        <v>0</v>
      </c>
      <c r="H53" s="76">
        <v>0</v>
      </c>
      <c r="I53" s="77">
        <f>ROUND(E53*H53,2)</f>
        <v>0</v>
      </c>
    </row>
    <row r="54" spans="1:9" ht="21.75" customHeight="1">
      <c r="A54" s="69"/>
      <c r="B54" s="70"/>
      <c r="C54" s="71"/>
      <c r="D54" s="72"/>
      <c r="E54" s="73"/>
      <c r="F54" s="74"/>
      <c r="G54" s="78"/>
      <c r="H54" s="85"/>
      <c r="I54" s="79"/>
    </row>
    <row r="55" spans="1:9" ht="21.75" customHeight="1">
      <c r="A55" s="80"/>
      <c r="B55" s="81"/>
      <c r="C55" s="64" t="s">
        <v>45</v>
      </c>
      <c r="D55" s="63"/>
      <c r="E55" s="63"/>
      <c r="F55" s="74"/>
      <c r="G55" s="67">
        <f>ROUND(SUM(G56:G62),2)</f>
        <v>0</v>
      </c>
      <c r="H55" s="76"/>
      <c r="I55" s="68">
        <f>ROUND(SUM(I56:I62),2)</f>
        <v>0</v>
      </c>
    </row>
    <row r="56" spans="1:9" ht="21.75" customHeight="1">
      <c r="A56" s="69">
        <v>14</v>
      </c>
      <c r="B56" s="70"/>
      <c r="C56" s="71" t="s">
        <v>46</v>
      </c>
      <c r="D56" s="72" t="s">
        <v>31</v>
      </c>
      <c r="E56" s="73">
        <v>1</v>
      </c>
      <c r="F56" s="74">
        <v>0</v>
      </c>
      <c r="G56" s="75">
        <f>ROUND(E56*F56,2)</f>
        <v>0</v>
      </c>
      <c r="H56" s="76">
        <v>0</v>
      </c>
      <c r="I56" s="77">
        <f>ROUND(E56*H56,2)</f>
        <v>0</v>
      </c>
    </row>
    <row r="57" spans="1:9" ht="21.75" customHeight="1">
      <c r="A57" s="69">
        <v>15</v>
      </c>
      <c r="B57" s="70"/>
      <c r="C57" s="71" t="s">
        <v>47</v>
      </c>
      <c r="D57" s="72" t="s">
        <v>31</v>
      </c>
      <c r="E57" s="73">
        <v>1</v>
      </c>
      <c r="F57" s="74">
        <v>0</v>
      </c>
      <c r="G57" s="75">
        <f>ROUND(E57*F57,2)</f>
        <v>0</v>
      </c>
      <c r="H57" s="76">
        <v>0</v>
      </c>
      <c r="I57" s="77">
        <f>ROUND(E57*H57,2)</f>
        <v>0</v>
      </c>
    </row>
    <row r="58" spans="1:9" ht="21.75" customHeight="1">
      <c r="A58" s="69">
        <v>16</v>
      </c>
      <c r="B58" s="70"/>
      <c r="C58" s="71" t="s">
        <v>48</v>
      </c>
      <c r="D58" s="72" t="s">
        <v>31</v>
      </c>
      <c r="E58" s="73">
        <v>1</v>
      </c>
      <c r="F58" s="74">
        <v>0</v>
      </c>
      <c r="G58" s="75">
        <f>ROUND(E58*F58,2)</f>
        <v>0</v>
      </c>
      <c r="H58" s="76">
        <v>0</v>
      </c>
      <c r="I58" s="77">
        <f>ROUND(E58*H58,2)</f>
        <v>0</v>
      </c>
    </row>
    <row r="59" spans="1:9" ht="21.75" customHeight="1">
      <c r="A59" s="69">
        <v>17</v>
      </c>
      <c r="B59" s="70"/>
      <c r="C59" s="71" t="s">
        <v>49</v>
      </c>
      <c r="D59" s="72" t="s">
        <v>31</v>
      </c>
      <c r="E59" s="73">
        <v>1</v>
      </c>
      <c r="F59" s="74">
        <v>0</v>
      </c>
      <c r="G59" s="75">
        <f>ROUND(E59*F59,2)</f>
        <v>0</v>
      </c>
      <c r="H59" s="76">
        <v>0</v>
      </c>
      <c r="I59" s="77">
        <f>ROUND(E59*H59,2)</f>
        <v>0</v>
      </c>
    </row>
    <row r="60" spans="1:9" ht="21.75" customHeight="1">
      <c r="A60" s="69">
        <v>18</v>
      </c>
      <c r="B60" s="70"/>
      <c r="C60" s="86" t="s">
        <v>50</v>
      </c>
      <c r="D60" s="87" t="s">
        <v>31</v>
      </c>
      <c r="E60" s="88">
        <v>1</v>
      </c>
      <c r="F60" s="74">
        <v>0</v>
      </c>
      <c r="G60" s="75">
        <f>ROUND(E60*F60,2)</f>
        <v>0</v>
      </c>
      <c r="H60" s="76">
        <v>0</v>
      </c>
      <c r="I60" s="77">
        <f>ROUND(E60*H60,2)</f>
        <v>0</v>
      </c>
    </row>
    <row r="61" spans="1:9" ht="21.75" customHeight="1">
      <c r="A61" s="69">
        <v>19</v>
      </c>
      <c r="B61" s="70"/>
      <c r="C61" s="86" t="s">
        <v>51</v>
      </c>
      <c r="D61" s="87" t="s">
        <v>31</v>
      </c>
      <c r="E61" s="88">
        <v>1</v>
      </c>
      <c r="F61" s="74">
        <v>0</v>
      </c>
      <c r="G61" s="75">
        <f>ROUND(E61*F61,2)</f>
        <v>0</v>
      </c>
      <c r="H61" s="76">
        <v>0</v>
      </c>
      <c r="I61" s="77">
        <f>ROUND(E61*H61,2)</f>
        <v>0</v>
      </c>
    </row>
    <row r="62" spans="1:18" ht="21.75" customHeight="1">
      <c r="A62" s="69"/>
      <c r="B62" s="70"/>
      <c r="C62" s="89"/>
      <c r="D62" s="72"/>
      <c r="E62" s="88"/>
      <c r="F62" s="90"/>
      <c r="G62" s="78"/>
      <c r="H62" s="91"/>
      <c r="I62" s="79"/>
      <c r="M62" s="92"/>
      <c r="N62" s="93"/>
      <c r="O62" s="94"/>
      <c r="P62" s="95"/>
      <c r="Q62" s="96"/>
      <c r="R62" s="97"/>
    </row>
    <row r="63" spans="1:18" ht="25.5" customHeight="1">
      <c r="A63" s="98" t="str">
        <f>A31</f>
        <v> </v>
      </c>
      <c r="B63" s="99"/>
      <c r="C63" s="99" t="str">
        <f>C31</f>
        <v>Elektroinstalace</v>
      </c>
      <c r="D63" s="99" t="s">
        <v>52</v>
      </c>
      <c r="E63" s="99"/>
      <c r="F63" s="100"/>
      <c r="G63" s="101">
        <f>ROUND(G32+G35+G39+G45+G50+G55,2)</f>
        <v>0</v>
      </c>
      <c r="H63" s="102"/>
      <c r="I63" s="101">
        <f>ROUND(I32+I35+I39+I45+I50+I55,2)</f>
        <v>0</v>
      </c>
      <c r="M63" s="92"/>
      <c r="N63" s="103"/>
      <c r="O63" s="104"/>
      <c r="P63" s="105"/>
      <c r="Q63" s="96"/>
      <c r="R63" s="97"/>
    </row>
    <row r="64" spans="13:18" ht="12.75" customHeight="1">
      <c r="M64" s="106"/>
      <c r="N64" s="107"/>
      <c r="O64" s="108"/>
      <c r="P64" s="95"/>
      <c r="Q64" s="96"/>
      <c r="R64" s="97"/>
    </row>
  </sheetData>
  <sheetProtection selectLockedCells="1" selectUnlockedCells="1"/>
  <mergeCells count="3">
    <mergeCell ref="E28:G28"/>
    <mergeCell ref="C29:G29"/>
    <mergeCell ref="D63:E63"/>
  </mergeCells>
  <printOptions horizontalCentered="1"/>
  <pageMargins left="0.2361111111111111" right="0.2361111111111111" top="1.1270833333333334" bottom="0.7083333333333333" header="0.2361111111111111" footer="0.2361111111111111"/>
  <pageSetup horizontalDpi="300" verticalDpi="300" orientation="landscape" paperSize="9" scale="88"/>
  <headerFooter alignWithMargins="0">
    <oddHeader xml:space="preserve">&amp;C&amp;"Arial CE,Běžné" </oddHeader>
    <oddFooter>&amp;C&amp;"Arial CE,Běžné"Stránka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Kamil John</cp:lastModifiedBy>
  <dcterms:modified xsi:type="dcterms:W3CDTF">2016-05-20T12:31:32Z</dcterms:modified>
  <cp:category/>
  <cp:version/>
  <cp:contentType/>
  <cp:contentStatus/>
  <cp:revision>17</cp:revision>
</cp:coreProperties>
</file>