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'Položky'!$A$1:$G$131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<sst xmlns="http://schemas.openxmlformats.org/spreadsheetml/2006/main" count="409" uniqueCount="236">
  <si>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</si>
  <si>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</si>
  <si>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</si>
  <si>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</si>
  <si>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</si>
  <si>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</si>
  <si>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</si>
  <si>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</si>
  <si>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</si>
  <si>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</si>
  <si>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</si>
  <si>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</si>
  <si>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</si>
  <si>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</si>
  <si>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</si>
  <si>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</si>
  <si>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</si>
  <si>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</si>
  <si>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</si>
  <si>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</si>
  <si>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</si>
  <si>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</si>
  <si>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</si>
  <si>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</si>
  <si>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</si>
  <si>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</si>
  <si>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</si>
  <si>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</si>
  <si>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</si>
  <si>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</si>
  <si>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</si>
  <si>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</si>
  <si>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</si>
  <si>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</si>
  <si>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</si>
  <si>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</si>
  <si>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</si>
  <si>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</si>
  <si>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</si>
  <si>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</si>
  <si>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</si>
  <si>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</si>
  <si>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</si>
  <si>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</si>
  <si>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</si>
  <si>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</si>
  <si>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</si>
  <si>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</si>
  <si>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</si>
  <si>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</si>
  <si>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</si>
  <si>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</si>
  <si>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</si>
  <si>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</si>
  <si>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</si>
  <si>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</si>
  <si>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</si>
  <si>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</si>
  <si>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</si>
  <si>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</si>
  <si>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</si>
  <si>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</si>
  <si>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</si>
  <si>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</si>
  <si>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</si>
  <si>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</si>
  <si>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</si>
  <si>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</si>
  <si>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</si>
  <si>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</si>
  <si>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</si>
  <si>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</si>
  <si>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</si>
  <si>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</si>
  <si>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</si>
  <si>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</si>
  <si>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</si>
  <si>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</si>
  <si>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R.562</t>
  </si>
  <si>
    <t>6 zastavení křížové cesty - Český Krumlov</t>
  </si>
  <si>
    <t>01</t>
  </si>
  <si>
    <t>Horní Brána - výklenková kaple 1. zastavení</t>
  </si>
  <si>
    <t>R1102/2016</t>
  </si>
  <si>
    <t>Práce na obnově památkové podstaty kult. památky</t>
  </si>
  <si>
    <t>132201109R00</t>
  </si>
  <si>
    <t xml:space="preserve">Příplatek za lepivost - hloubení rýh 60 cm v hor.3 </t>
  </si>
  <si>
    <t>m3</t>
  </si>
  <si>
    <t>139601102R00</t>
  </si>
  <si>
    <t xml:space="preserve">Ruční výkop jam, rýh a šachet v hornině tř. 3 </t>
  </si>
  <si>
    <t>drenáž:((3,5+0,4+0,4)*2+(1,5+0,+0,4)*2)*0,5*0,3</t>
  </si>
  <si>
    <t>2*3*1</t>
  </si>
  <si>
    <t>162701105R00</t>
  </si>
  <si>
    <t xml:space="preserve">Vodorovné přemístění výkopku z hor.1-4 do 10000 m </t>
  </si>
  <si>
    <t>171201201R00</t>
  </si>
  <si>
    <t xml:space="preserve">Uložení výkopku na skládku </t>
  </si>
  <si>
    <t>174101101R00</t>
  </si>
  <si>
    <t xml:space="preserve">Zásyp jam, rýh, šachet se zhutněním </t>
  </si>
  <si>
    <t>199000000R00</t>
  </si>
  <si>
    <t xml:space="preserve">Poplatek za uložení výkopku na skládku </t>
  </si>
  <si>
    <t>2</t>
  </si>
  <si>
    <t>Základy a zvláštní zakládání</t>
  </si>
  <si>
    <t>211561111R00</t>
  </si>
  <si>
    <t xml:space="preserve">Výplň odvodňovacích žeber kam. hrubě drcen. 16 mm </t>
  </si>
  <si>
    <t>odpočet kačírek :-0,372</t>
  </si>
  <si>
    <t>21</t>
  </si>
  <si>
    <t>Úprava podloží a základ.spáry</t>
  </si>
  <si>
    <t>R210001</t>
  </si>
  <si>
    <t xml:space="preserve">Násyp z kačírku </t>
  </si>
  <si>
    <t>drenáž:((3,5+0,4+0,4)*2+(1,5+0,+0,4)*2)*0,1*0,3</t>
  </si>
  <si>
    <t>62</t>
  </si>
  <si>
    <t>Úpravy povrchů vnější</t>
  </si>
  <si>
    <t>319201311R00</t>
  </si>
  <si>
    <t xml:space="preserve">Vyrovnání povrchu zdiva maltou tl.do 5cm </t>
  </si>
  <si>
    <t>m2</t>
  </si>
  <si>
    <t>612433311R00</t>
  </si>
  <si>
    <t xml:space="preserve">Omítka sanační vysoké zasolení, dvouvrstvá, 40 mm </t>
  </si>
  <si>
    <t>soklová část:3,5*0,6+3,5*0,8+1,5*0,7*2</t>
  </si>
  <si>
    <t>622401941R00</t>
  </si>
  <si>
    <t xml:space="preserve">Příplatek za kropení podkladu omítky vnější stěn </t>
  </si>
  <si>
    <t>bez soklové části:</t>
  </si>
  <si>
    <t>přední strana:3,5*4+(3,5*1,5)/2</t>
  </si>
  <si>
    <t>ostění výklenku:3,5*2*0,6+3,5*1</t>
  </si>
  <si>
    <t>boční strany:3,8*1,5*2</t>
  </si>
  <si>
    <t>zadní strana:3,5*4+(1,8*1)/2</t>
  </si>
  <si>
    <t>římsa:(2,5+0,5+2,5+0,5+(1,5+0,5)*2+(1,5+0,5)*2+3,5)*0,8</t>
  </si>
  <si>
    <t>622427422R00</t>
  </si>
  <si>
    <t xml:space="preserve">Oprava vněj. omítek VIIdo 40%, štuk na 100% plochy </t>
  </si>
  <si>
    <t>622471321RS8</t>
  </si>
  <si>
    <t>Nátěr nebo nástřik stěn vnějších, složitost 7 hmota silikátová Keim barevná skupina II</t>
  </si>
  <si>
    <t>64,6250+7</t>
  </si>
  <si>
    <t>783903812R00</t>
  </si>
  <si>
    <t xml:space="preserve">Očištění a odmaštění podkladu </t>
  </si>
  <si>
    <t>zbytek neotlučených stávajících omítek:</t>
  </si>
  <si>
    <t>60% plocha:64,6250*0,4</t>
  </si>
  <si>
    <t>R0620006</t>
  </si>
  <si>
    <t xml:space="preserve">Vyrovnání uložení pod krytinu z prejzů </t>
  </si>
  <si>
    <t>(2*1,5)/2*2</t>
  </si>
  <si>
    <t>(3,5+2)*(1,8/2)</t>
  </si>
  <si>
    <t>2,3*2</t>
  </si>
  <si>
    <t>R620001</t>
  </si>
  <si>
    <t>Hydrofóbní nátěr  /M+D/ (vystupující konstrukce)</t>
  </si>
  <si>
    <t>m</t>
  </si>
  <si>
    <t>přední strana:</t>
  </si>
  <si>
    <t>R620002</t>
  </si>
  <si>
    <t xml:space="preserve">Penetrace podkladu </t>
  </si>
  <si>
    <t>R620003</t>
  </si>
  <si>
    <t xml:space="preserve">Zpevnění podkladu zpevňovačem </t>
  </si>
  <si>
    <t>10% plochy:64,625*0,1</t>
  </si>
  <si>
    <t>R620004</t>
  </si>
  <si>
    <t>Profilace plastických prvků (římsy, šambrány atd.)</t>
  </si>
  <si>
    <t>20% v soklové části:(3,5*2+1,5*2)*0,2</t>
  </si>
  <si>
    <t>R620005</t>
  </si>
  <si>
    <t xml:space="preserve">Seříznutí spodní hrany omítky v soklové části </t>
  </si>
  <si>
    <t>3,5*2+1,5*2</t>
  </si>
  <si>
    <t>88</t>
  </si>
  <si>
    <t>Potrubí z drenážek</t>
  </si>
  <si>
    <t>871228111R00</t>
  </si>
  <si>
    <t xml:space="preserve">Klad dren flex pvc dn do 100mm </t>
  </si>
  <si>
    <t>drenáž:(3,5+0,4+0,4)*2+(1,5+0,+0,4)*2</t>
  </si>
  <si>
    <t>28611223</t>
  </si>
  <si>
    <t>Trubka pvc dren flex d100 mm</t>
  </si>
  <si>
    <t>M</t>
  </si>
  <si>
    <t>9</t>
  </si>
  <si>
    <t>Ostatní konstrukce, bourání</t>
  </si>
  <si>
    <t>216904391R00</t>
  </si>
  <si>
    <t xml:space="preserve">Přiíplatek za ruční dočištění ocelovými kartáči </t>
  </si>
  <si>
    <t>40% plocha:61,125*0,4</t>
  </si>
  <si>
    <t>100% soklová část:7</t>
  </si>
  <si>
    <t>978015351R00</t>
  </si>
  <si>
    <t xml:space="preserve">Otlučení omítek vnějších MVC v složit.5-7 do 40 % </t>
  </si>
  <si>
    <t>ostění výklenku:3,5*2*0,6</t>
  </si>
  <si>
    <t>978015391R00</t>
  </si>
  <si>
    <t xml:space="preserve">Otlučení omítek vnějších MVC v složit.5-7 do 100 % </t>
  </si>
  <si>
    <t>978023411R00</t>
  </si>
  <si>
    <t xml:space="preserve">Vysekání a úprava spár zdiva cihelného mimo komín. </t>
  </si>
  <si>
    <t>979081111R00</t>
  </si>
  <si>
    <t xml:space="preserve">Odvoz suti a vybour. hmot na skládku do 1 km </t>
  </si>
  <si>
    <t>t</t>
  </si>
  <si>
    <t>31,45*0,04*1,8</t>
  </si>
  <si>
    <t>979081121R00</t>
  </si>
  <si>
    <t xml:space="preserve">Příplatek k odvozu za každý další 1 km </t>
  </si>
  <si>
    <t>2,2644*10</t>
  </si>
  <si>
    <t>979082111R00</t>
  </si>
  <si>
    <t xml:space="preserve">Vnitrostaveništní doprava suti do 10 m </t>
  </si>
  <si>
    <t>979087112R00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</si>
  <si>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</si>
  <si>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</si>
  <si>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</si>
  <si>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</si>
  <si>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</si>
  <si>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94</t>
  </si>
  <si>
    <t>Lešení a stavební výtahy</t>
  </si>
  <si>
    <t>941941041R00</t>
  </si>
  <si>
    <t xml:space="preserve">Montáž lešení leh.řad.s podlahami,š.1,2 m, H 10 m </t>
  </si>
  <si>
    <t>6*3,5*2+1,5*6*2</t>
  </si>
  <si>
    <t>941941841R00</t>
  </si>
  <si>
    <t xml:space="preserve">Demontáž lešení leh.řad.s podlahami,š.1,2 m,H 10 m </t>
  </si>
  <si>
    <t>944944011R00</t>
  </si>
  <si>
    <t xml:space="preserve">Montáž ochranné sítě z umělých vláken </t>
  </si>
  <si>
    <t>944944081R00</t>
  </si>
  <si>
    <t xml:space="preserve">Demontáž ochranné sítě z umělých vláken </t>
  </si>
  <si>
    <t>711</t>
  </si>
  <si>
    <t>Izolace proti vodě</t>
  </si>
  <si>
    <t>R7110001</t>
  </si>
  <si>
    <t xml:space="preserve">D+M izolace nopová folie </t>
  </si>
  <si>
    <t>(3,5*2+1,5*2)*1</t>
  </si>
  <si>
    <t>765</t>
  </si>
  <si>
    <t>Krytiny tvrdé</t>
  </si>
  <si>
    <t>765311421R00</t>
  </si>
  <si>
    <t xml:space="preserve">Krytina z prejzů střech složitých, do malty </t>
  </si>
  <si>
    <t>765316870R00</t>
  </si>
  <si>
    <t xml:space="preserve">Demontáž krytiny z prejzů, tvrdá malta, do suti </t>
  </si>
  <si>
    <t>765611241R00</t>
  </si>
  <si>
    <t xml:space="preserve">Pokrytí požárních zdí do 30 cm krytinou prejzy </t>
  </si>
  <si>
    <t>765718810R00</t>
  </si>
  <si>
    <t xml:space="preserve">Demontáž pálené krytiny zdí š. do 30 cm, do suti </t>
  </si>
  <si>
    <t>979011111R00</t>
  </si>
  <si>
    <t xml:space="preserve">Svislá doprava suti a vybour. hmot za 2.NP a 1.PP </t>
  </si>
  <si>
    <t>(7,95+4,6)*32*1,8*0,001</t>
  </si>
  <si>
    <t>0,7229*10</t>
  </si>
  <si>
    <t>998765103R00</t>
  </si>
  <si>
    <t xml:space="preserve">Přesun hmot pro krytiny tvrdé </t>
  </si>
  <si>
    <t>(7,95+4,6)*32*1,6*0,001</t>
  </si>
  <si>
    <t>767</t>
  </si>
  <si>
    <t>Konstrukce zámečnické</t>
  </si>
  <si>
    <t>R7670001</t>
  </si>
  <si>
    <t xml:space="preserve">Oprava a repase kovaného zábradlí výklenku 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</si>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</sst>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R1102/2016</v>
      </c>
      <c r="D2" s="5" t="str">
        <f>Rekapitulace!G2</f>
        <v>Práce na obnově památkové podstaty kult. památky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1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75" customHeight="1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R.562 6 zastavení křížové cesty - Český Krumlov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Horní Brána - výklenková kaple 1. zastavení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Položky!BA16</f>
        <v>0</v>
      </c>
      <c r="F7" s="229">
        <f>Položky!BB16</f>
        <v>0</v>
      </c>
      <c r="G7" s="229">
        <f>Položky!BC16</f>
        <v>0</v>
      </c>
      <c r="H7" s="229">
        <f>Položky!BD16</f>
        <v>0</v>
      </c>
      <c r="I7" s="230">
        <f>Položky!BE16</f>
        <v>0</v>
      </c>
    </row>
    <row r="8" spans="1:9" s="37" customFormat="1" ht="12.75">
      <c r="A8" s="227" t="str">
        <f>Položky!B17</f>
        <v>2</v>
      </c>
      <c r="B8" s="133" t="str">
        <f>Položky!C17</f>
        <v>Základy a zvláštní zakládání</v>
      </c>
      <c r="C8" s="69"/>
      <c r="D8" s="134"/>
      <c r="E8" s="228">
        <f>Položky!BA22</f>
        <v>0</v>
      </c>
      <c r="F8" s="229">
        <f>Položky!BB22</f>
        <v>0</v>
      </c>
      <c r="G8" s="229">
        <f>Položky!BC22</f>
        <v>0</v>
      </c>
      <c r="H8" s="229">
        <f>Položky!BD22</f>
        <v>0</v>
      </c>
      <c r="I8" s="230">
        <f>Položky!BE22</f>
        <v>0</v>
      </c>
    </row>
    <row r="9" spans="1:9" s="37" customFormat="1" ht="12.75">
      <c r="A9" s="227" t="str">
        <f>Položky!B23</f>
        <v>21</v>
      </c>
      <c r="B9" s="133" t="str">
        <f>Položky!C23</f>
        <v>Úprava podloží a základ.spáry</v>
      </c>
      <c r="C9" s="69"/>
      <c r="D9" s="134"/>
      <c r="E9" s="228">
        <f>Položky!BA26</f>
        <v>0</v>
      </c>
      <c r="F9" s="229">
        <f>Položky!BB26</f>
        <v>0</v>
      </c>
      <c r="G9" s="229">
        <f>Položky!BC26</f>
        <v>0</v>
      </c>
      <c r="H9" s="229">
        <f>Položky!BD26</f>
        <v>0</v>
      </c>
      <c r="I9" s="230">
        <f>Položky!BE26</f>
        <v>0</v>
      </c>
    </row>
    <row r="10" spans="1:9" s="37" customFormat="1" ht="12.75">
      <c r="A10" s="227" t="str">
        <f>Položky!B27</f>
        <v>62</v>
      </c>
      <c r="B10" s="133" t="str">
        <f>Položky!C27</f>
        <v>Úpravy povrchů vnější</v>
      </c>
      <c r="C10" s="69"/>
      <c r="D10" s="134"/>
      <c r="E10" s="228">
        <f>Položky!BA67</f>
        <v>0</v>
      </c>
      <c r="F10" s="229">
        <f>Položky!BB67</f>
        <v>0</v>
      </c>
      <c r="G10" s="229">
        <f>Položky!BC67</f>
        <v>0</v>
      </c>
      <c r="H10" s="229">
        <f>Položky!BD67</f>
        <v>0</v>
      </c>
      <c r="I10" s="230">
        <f>Položky!BE67</f>
        <v>0</v>
      </c>
    </row>
    <row r="11" spans="1:9" s="37" customFormat="1" ht="12.75">
      <c r="A11" s="227" t="str">
        <f>Položky!B68</f>
        <v>88</v>
      </c>
      <c r="B11" s="133" t="str">
        <f>Položky!C68</f>
        <v>Potrubí z drenážek</v>
      </c>
      <c r="C11" s="69"/>
      <c r="D11" s="134"/>
      <c r="E11" s="228">
        <f>Položky!BA72</f>
        <v>0</v>
      </c>
      <c r="F11" s="229">
        <f>Položky!BB72</f>
        <v>0</v>
      </c>
      <c r="G11" s="229">
        <f>Položky!BC72</f>
        <v>0</v>
      </c>
      <c r="H11" s="229">
        <f>Položky!BD72</f>
        <v>0</v>
      </c>
      <c r="I11" s="230">
        <f>Položky!BE72</f>
        <v>0</v>
      </c>
    </row>
    <row r="12" spans="1:9" s="37" customFormat="1" ht="12.75">
      <c r="A12" s="227" t="str">
        <f>Položky!B73</f>
        <v>9</v>
      </c>
      <c r="B12" s="133" t="str">
        <f>Položky!C73</f>
        <v>Ostatní konstrukce, bourání</v>
      </c>
      <c r="C12" s="69"/>
      <c r="D12" s="134"/>
      <c r="E12" s="228">
        <f>Položky!BA95</f>
        <v>0</v>
      </c>
      <c r="F12" s="229">
        <f>Položky!BB95</f>
        <v>0</v>
      </c>
      <c r="G12" s="229">
        <f>Položky!BC95</f>
        <v>0</v>
      </c>
      <c r="H12" s="229">
        <f>Položky!BD95</f>
        <v>0</v>
      </c>
      <c r="I12" s="230">
        <f>Položky!BE95</f>
        <v>0</v>
      </c>
    </row>
    <row r="13" spans="1:9" s="37" customFormat="1" ht="12.75">
      <c r="A13" s="227" t="str">
        <f>Položky!B96</f>
        <v>94</v>
      </c>
      <c r="B13" s="133" t="str">
        <f>Položky!C96</f>
        <v>Lešení a stavební výtahy</v>
      </c>
      <c r="C13" s="69"/>
      <c r="D13" s="134"/>
      <c r="E13" s="228">
        <f>Položky!BA102</f>
        <v>0</v>
      </c>
      <c r="F13" s="229">
        <f>Položky!BB102</f>
        <v>0</v>
      </c>
      <c r="G13" s="229">
        <f>Položky!BC102</f>
        <v>0</v>
      </c>
      <c r="H13" s="229">
        <f>Položky!BD102</f>
        <v>0</v>
      </c>
      <c r="I13" s="230">
        <f>Položky!BE102</f>
        <v>0</v>
      </c>
    </row>
    <row r="14" spans="1:9" s="37" customFormat="1" ht="12.75">
      <c r="A14" s="227" t="str">
        <f>Položky!B103</f>
        <v>711</v>
      </c>
      <c r="B14" s="133" t="str">
        <f>Položky!C103</f>
        <v>Izolace proti vodě</v>
      </c>
      <c r="C14" s="69"/>
      <c r="D14" s="134"/>
      <c r="E14" s="228">
        <f>Položky!BA106</f>
        <v>0</v>
      </c>
      <c r="F14" s="229">
        <f>Položky!BB106</f>
        <v>0</v>
      </c>
      <c r="G14" s="229">
        <f>Položky!BC106</f>
        <v>0</v>
      </c>
      <c r="H14" s="229">
        <f>Položky!BD106</f>
        <v>0</v>
      </c>
      <c r="I14" s="230">
        <f>Položky!BE106</f>
        <v>0</v>
      </c>
    </row>
    <row r="15" spans="1:9" s="37" customFormat="1" ht="12.75">
      <c r="A15" s="227" t="str">
        <f>Položky!B107</f>
        <v>765</v>
      </c>
      <c r="B15" s="133" t="str">
        <f>Položky!C107</f>
        <v>Krytiny tvrdé</v>
      </c>
      <c r="C15" s="69"/>
      <c r="D15" s="134"/>
      <c r="E15" s="228">
        <f>Položky!BA128</f>
        <v>0</v>
      </c>
      <c r="F15" s="229">
        <f>Položky!BB128</f>
        <v>0</v>
      </c>
      <c r="G15" s="229">
        <f>Položky!BC128</f>
        <v>0</v>
      </c>
      <c r="H15" s="229">
        <f>Položky!BD128</f>
        <v>0</v>
      </c>
      <c r="I15" s="230">
        <f>Položky!BE128</f>
        <v>0</v>
      </c>
    </row>
    <row r="16" spans="1:9" s="37" customFormat="1" ht="13.5" thickBot="1">
      <c r="A16" s="227" t="str">
        <f>Položky!B129</f>
        <v>767</v>
      </c>
      <c r="B16" s="133" t="str">
        <f>Položky!C129</f>
        <v>Konstrukce zámečnické</v>
      </c>
      <c r="C16" s="69"/>
      <c r="D16" s="134"/>
      <c r="E16" s="228">
        <f>Položky!BA131</f>
        <v>0</v>
      </c>
      <c r="F16" s="229">
        <f>Položky!BB131</f>
        <v>0</v>
      </c>
      <c r="G16" s="229">
        <f>Položky!BC131</f>
        <v>0</v>
      </c>
      <c r="H16" s="229">
        <f>Položky!BD131</f>
        <v>0</v>
      </c>
      <c r="I16" s="230">
        <f>Položky!BE131</f>
        <v>0</v>
      </c>
    </row>
    <row r="17" spans="1:9" s="141" customFormat="1" ht="13.5" thickBot="1">
      <c r="A17" s="135"/>
      <c r="B17" s="136" t="s">
        <v>57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>
      <c r="A19" s="125" t="s">
        <v>58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9" ht="13.5" thickBo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76" t="s">
        <v>59</v>
      </c>
      <c r="B21" s="77"/>
      <c r="C21" s="77"/>
      <c r="D21" s="143"/>
      <c r="E21" s="144" t="s">
        <v>60</v>
      </c>
      <c r="F21" s="145" t="s">
        <v>61</v>
      </c>
      <c r="G21" s="146" t="s">
        <v>62</v>
      </c>
      <c r="H21" s="147"/>
      <c r="I21" s="148" t="s">
        <v>60</v>
      </c>
    </row>
    <row r="22" spans="1:53" ht="12.75">
      <c r="A22" s="67" t="s">
        <v>228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229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230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231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232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3" ht="12.75">
      <c r="A27" s="67" t="s">
        <v>233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234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3" ht="12.75">
      <c r="A29" s="67" t="s">
        <v>235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9" ht="13.5" thickBot="1">
      <c r="A30" s="155"/>
      <c r="B30" s="156" t="s">
        <v>63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2:9" ht="12.75">
      <c r="B32" s="141"/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</sheetData>
  <sheetProtection/>
  <mergeCells count="4">
    <mergeCell ref="H30:I30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4"/>
  <sheetViews>
    <sheetView showGridLines="0" showZeros="0" workbookViewId="0" topLeftCell="A1">
      <selection activeCell="A131" sqref="A131:IV133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77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R.562 6 zastavení křížové cesty - Český Krumlov</v>
      </c>
      <c r="D3" s="172"/>
      <c r="E3" s="173" t="s">
        <v>64</v>
      </c>
      <c r="F3" s="174" t="str">
        <f>Rekapitulace!H1</f>
        <v>R1102/2016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Horní Brána - výklenková kaple 1. zastavení</v>
      </c>
      <c r="D4" s="177"/>
      <c r="E4" s="178" t="str">
        <f>Rekapitulace!G2</f>
        <v>Práce na obnově památkové podstaty kult. památky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7.86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87</v>
      </c>
      <c r="C9" s="198" t="s">
        <v>88</v>
      </c>
      <c r="D9" s="199" t="s">
        <v>86</v>
      </c>
      <c r="E9" s="200">
        <v>7.86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5" ht="12.75">
      <c r="A10" s="203"/>
      <c r="B10" s="205"/>
      <c r="C10" s="206" t="s">
        <v>89</v>
      </c>
      <c r="D10" s="207"/>
      <c r="E10" s="208">
        <v>1.86</v>
      </c>
      <c r="F10" s="209"/>
      <c r="G10" s="210"/>
      <c r="M10" s="204" t="s">
        <v>89</v>
      </c>
      <c r="O10" s="195"/>
    </row>
    <row r="11" spans="1:15" ht="12.75">
      <c r="A11" s="203"/>
      <c r="B11" s="205"/>
      <c r="C11" s="206" t="s">
        <v>90</v>
      </c>
      <c r="D11" s="207"/>
      <c r="E11" s="208">
        <v>6</v>
      </c>
      <c r="F11" s="209"/>
      <c r="G11" s="210"/>
      <c r="M11" s="204" t="s">
        <v>90</v>
      </c>
      <c r="O11" s="195"/>
    </row>
    <row r="12" spans="1:104" ht="12.75">
      <c r="A12" s="196">
        <v>3</v>
      </c>
      <c r="B12" s="197" t="s">
        <v>91</v>
      </c>
      <c r="C12" s="198" t="s">
        <v>92</v>
      </c>
      <c r="D12" s="199" t="s">
        <v>86</v>
      </c>
      <c r="E12" s="200">
        <v>7.86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4</v>
      </c>
      <c r="B13" s="197" t="s">
        <v>93</v>
      </c>
      <c r="C13" s="198" t="s">
        <v>94</v>
      </c>
      <c r="D13" s="199" t="s">
        <v>86</v>
      </c>
      <c r="E13" s="200">
        <v>7.86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ht="12.75">
      <c r="A14" s="196">
        <v>5</v>
      </c>
      <c r="B14" s="197" t="s">
        <v>95</v>
      </c>
      <c r="C14" s="198" t="s">
        <v>96</v>
      </c>
      <c r="D14" s="199" t="s">
        <v>86</v>
      </c>
      <c r="E14" s="200">
        <v>7.86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104" ht="12.75">
      <c r="A15" s="196">
        <v>6</v>
      </c>
      <c r="B15" s="197" t="s">
        <v>97</v>
      </c>
      <c r="C15" s="198" t="s">
        <v>98</v>
      </c>
      <c r="D15" s="199" t="s">
        <v>86</v>
      </c>
      <c r="E15" s="200">
        <v>7.86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57" ht="12.75">
      <c r="A16" s="211"/>
      <c r="B16" s="212" t="s">
        <v>75</v>
      </c>
      <c r="C16" s="213" t="str">
        <f>CONCATENATE(B7," ",C7)</f>
        <v>1 Zemní práce</v>
      </c>
      <c r="D16" s="214"/>
      <c r="E16" s="215"/>
      <c r="F16" s="216"/>
      <c r="G16" s="217">
        <f>SUM(G7:G15)</f>
        <v>0</v>
      </c>
      <c r="O16" s="195">
        <v>4</v>
      </c>
      <c r="BA16" s="218">
        <f>SUM(BA7:BA15)</f>
        <v>0</v>
      </c>
      <c r="BB16" s="218">
        <f>SUM(BB7:BB15)</f>
        <v>0</v>
      </c>
      <c r="BC16" s="218">
        <f>SUM(BC7:BC15)</f>
        <v>0</v>
      </c>
      <c r="BD16" s="218">
        <f>SUM(BD7:BD15)</f>
        <v>0</v>
      </c>
      <c r="BE16" s="218">
        <f>SUM(BE7:BE15)</f>
        <v>0</v>
      </c>
    </row>
    <row r="17" spans="1:15" ht="12.75">
      <c r="A17" s="188" t="s">
        <v>72</v>
      </c>
      <c r="B17" s="189" t="s">
        <v>99</v>
      </c>
      <c r="C17" s="190" t="s">
        <v>100</v>
      </c>
      <c r="D17" s="191"/>
      <c r="E17" s="192"/>
      <c r="F17" s="192"/>
      <c r="G17" s="193"/>
      <c r="H17" s="194"/>
      <c r="I17" s="194"/>
      <c r="O17" s="195">
        <v>1</v>
      </c>
    </row>
    <row r="18" spans="1:104" ht="12.75">
      <c r="A18" s="196">
        <v>7</v>
      </c>
      <c r="B18" s="197" t="s">
        <v>101</v>
      </c>
      <c r="C18" s="198" t="s">
        <v>102</v>
      </c>
      <c r="D18" s="199" t="s">
        <v>86</v>
      </c>
      <c r="E18" s="200">
        <v>7.488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1.665</v>
      </c>
    </row>
    <row r="19" spans="1:15" ht="12.75">
      <c r="A19" s="203"/>
      <c r="B19" s="205"/>
      <c r="C19" s="206" t="s">
        <v>89</v>
      </c>
      <c r="D19" s="207"/>
      <c r="E19" s="208">
        <v>1.86</v>
      </c>
      <c r="F19" s="209"/>
      <c r="G19" s="210"/>
      <c r="M19" s="204" t="s">
        <v>89</v>
      </c>
      <c r="O19" s="195"/>
    </row>
    <row r="20" spans="1:15" ht="12.75">
      <c r="A20" s="203"/>
      <c r="B20" s="205"/>
      <c r="C20" s="206" t="s">
        <v>90</v>
      </c>
      <c r="D20" s="207"/>
      <c r="E20" s="208">
        <v>6</v>
      </c>
      <c r="F20" s="209"/>
      <c r="G20" s="210"/>
      <c r="M20" s="204" t="s">
        <v>90</v>
      </c>
      <c r="O20" s="195"/>
    </row>
    <row r="21" spans="1:15" ht="12.75">
      <c r="A21" s="203"/>
      <c r="B21" s="205"/>
      <c r="C21" s="206" t="s">
        <v>103</v>
      </c>
      <c r="D21" s="207"/>
      <c r="E21" s="208">
        <v>-0.372</v>
      </c>
      <c r="F21" s="209"/>
      <c r="G21" s="210"/>
      <c r="M21" s="204" t="s">
        <v>103</v>
      </c>
      <c r="O21" s="195"/>
    </row>
    <row r="22" spans="1:57" ht="12.75">
      <c r="A22" s="211"/>
      <c r="B22" s="212" t="s">
        <v>75</v>
      </c>
      <c r="C22" s="213" t="str">
        <f>CONCATENATE(B17," ",C17)</f>
        <v>2 Základy a zvláštní zakládání</v>
      </c>
      <c r="D22" s="214"/>
      <c r="E22" s="215"/>
      <c r="F22" s="216"/>
      <c r="G22" s="217">
        <f>SUM(G17:G21)</f>
        <v>0</v>
      </c>
      <c r="O22" s="195">
        <v>4</v>
      </c>
      <c r="BA22" s="218">
        <f>SUM(BA17:BA21)</f>
        <v>0</v>
      </c>
      <c r="BB22" s="218">
        <f>SUM(BB17:BB21)</f>
        <v>0</v>
      </c>
      <c r="BC22" s="218">
        <f>SUM(BC17:BC21)</f>
        <v>0</v>
      </c>
      <c r="BD22" s="218">
        <f>SUM(BD17:BD21)</f>
        <v>0</v>
      </c>
      <c r="BE22" s="218">
        <f>SUM(BE17:BE21)</f>
        <v>0</v>
      </c>
    </row>
    <row r="23" spans="1:15" ht="12.75">
      <c r="A23" s="188" t="s">
        <v>72</v>
      </c>
      <c r="B23" s="189" t="s">
        <v>104</v>
      </c>
      <c r="C23" s="190" t="s">
        <v>105</v>
      </c>
      <c r="D23" s="191"/>
      <c r="E23" s="192"/>
      <c r="F23" s="192"/>
      <c r="G23" s="193"/>
      <c r="H23" s="194"/>
      <c r="I23" s="194"/>
      <c r="O23" s="195">
        <v>1</v>
      </c>
    </row>
    <row r="24" spans="1:104" ht="12.75">
      <c r="A24" s="196">
        <v>8</v>
      </c>
      <c r="B24" s="197" t="s">
        <v>106</v>
      </c>
      <c r="C24" s="198" t="s">
        <v>107</v>
      </c>
      <c r="D24" s="199" t="s">
        <v>86</v>
      </c>
      <c r="E24" s="200">
        <v>0.372</v>
      </c>
      <c r="F24" s="200">
        <v>0</v>
      </c>
      <c r="G24" s="201">
        <f>E24*F24</f>
        <v>0</v>
      </c>
      <c r="O24" s="195">
        <v>2</v>
      </c>
      <c r="AA24" s="167">
        <v>12</v>
      </c>
      <c r="AB24" s="167">
        <v>0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12</v>
      </c>
      <c r="CB24" s="202">
        <v>0</v>
      </c>
      <c r="CZ24" s="167">
        <v>0</v>
      </c>
    </row>
    <row r="25" spans="1:15" ht="12.75">
      <c r="A25" s="203"/>
      <c r="B25" s="205"/>
      <c r="C25" s="206" t="s">
        <v>108</v>
      </c>
      <c r="D25" s="207"/>
      <c r="E25" s="208">
        <v>0.372</v>
      </c>
      <c r="F25" s="209"/>
      <c r="G25" s="210"/>
      <c r="M25" s="204" t="s">
        <v>108</v>
      </c>
      <c r="O25" s="195"/>
    </row>
    <row r="26" spans="1:57" ht="12.75">
      <c r="A26" s="211"/>
      <c r="B26" s="212" t="s">
        <v>75</v>
      </c>
      <c r="C26" s="213" t="str">
        <f>CONCATENATE(B23," ",C23)</f>
        <v>21 Úprava podloží a základ.spáry</v>
      </c>
      <c r="D26" s="214"/>
      <c r="E26" s="215"/>
      <c r="F26" s="216"/>
      <c r="G26" s="217">
        <f>SUM(G23:G25)</f>
        <v>0</v>
      </c>
      <c r="O26" s="195">
        <v>4</v>
      </c>
      <c r="BA26" s="218">
        <f>SUM(BA23:BA25)</f>
        <v>0</v>
      </c>
      <c r="BB26" s="218">
        <f>SUM(BB23:BB25)</f>
        <v>0</v>
      </c>
      <c r="BC26" s="218">
        <f>SUM(BC23:BC25)</f>
        <v>0</v>
      </c>
      <c r="BD26" s="218">
        <f>SUM(BD23:BD25)</f>
        <v>0</v>
      </c>
      <c r="BE26" s="218">
        <f>SUM(BE23:BE25)</f>
        <v>0</v>
      </c>
    </row>
    <row r="27" spans="1:15" ht="12.75">
      <c r="A27" s="188" t="s">
        <v>72</v>
      </c>
      <c r="B27" s="189" t="s">
        <v>109</v>
      </c>
      <c r="C27" s="190" t="s">
        <v>110</v>
      </c>
      <c r="D27" s="191"/>
      <c r="E27" s="192"/>
      <c r="F27" s="192"/>
      <c r="G27" s="193"/>
      <c r="H27" s="194"/>
      <c r="I27" s="194"/>
      <c r="O27" s="195">
        <v>1</v>
      </c>
    </row>
    <row r="28" spans="1:104" ht="12.75">
      <c r="A28" s="196">
        <v>9</v>
      </c>
      <c r="B28" s="197" t="s">
        <v>111</v>
      </c>
      <c r="C28" s="198" t="s">
        <v>112</v>
      </c>
      <c r="D28" s="199" t="s">
        <v>113</v>
      </c>
      <c r="E28" s="200">
        <v>4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0.033</v>
      </c>
    </row>
    <row r="29" spans="1:104" ht="12.75">
      <c r="A29" s="196">
        <v>10</v>
      </c>
      <c r="B29" s="197" t="s">
        <v>114</v>
      </c>
      <c r="C29" s="198" t="s">
        <v>115</v>
      </c>
      <c r="D29" s="199" t="s">
        <v>113</v>
      </c>
      <c r="E29" s="200">
        <v>7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0.0315</v>
      </c>
    </row>
    <row r="30" spans="1:15" ht="12.75">
      <c r="A30" s="203"/>
      <c r="B30" s="205"/>
      <c r="C30" s="206" t="s">
        <v>116</v>
      </c>
      <c r="D30" s="207"/>
      <c r="E30" s="208">
        <v>7</v>
      </c>
      <c r="F30" s="209"/>
      <c r="G30" s="210"/>
      <c r="M30" s="204" t="s">
        <v>116</v>
      </c>
      <c r="O30" s="195"/>
    </row>
    <row r="31" spans="1:104" ht="12.75">
      <c r="A31" s="196">
        <v>11</v>
      </c>
      <c r="B31" s="197" t="s">
        <v>117</v>
      </c>
      <c r="C31" s="198" t="s">
        <v>118</v>
      </c>
      <c r="D31" s="199" t="s">
        <v>113</v>
      </c>
      <c r="E31" s="200">
        <v>71.625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</v>
      </c>
    </row>
    <row r="32" spans="1:15" ht="12.75">
      <c r="A32" s="203"/>
      <c r="B32" s="205"/>
      <c r="C32" s="206" t="s">
        <v>119</v>
      </c>
      <c r="D32" s="207"/>
      <c r="E32" s="208">
        <v>0</v>
      </c>
      <c r="F32" s="209"/>
      <c r="G32" s="210"/>
      <c r="M32" s="204" t="s">
        <v>119</v>
      </c>
      <c r="O32" s="195"/>
    </row>
    <row r="33" spans="1:15" ht="12.75">
      <c r="A33" s="203"/>
      <c r="B33" s="205"/>
      <c r="C33" s="206" t="s">
        <v>120</v>
      </c>
      <c r="D33" s="207"/>
      <c r="E33" s="208">
        <v>16.625</v>
      </c>
      <c r="F33" s="209"/>
      <c r="G33" s="210"/>
      <c r="M33" s="204" t="s">
        <v>120</v>
      </c>
      <c r="O33" s="195"/>
    </row>
    <row r="34" spans="1:15" ht="12.75">
      <c r="A34" s="203"/>
      <c r="B34" s="205"/>
      <c r="C34" s="206" t="s">
        <v>121</v>
      </c>
      <c r="D34" s="207"/>
      <c r="E34" s="208">
        <v>7.7</v>
      </c>
      <c r="F34" s="209"/>
      <c r="G34" s="210"/>
      <c r="M34" s="204" t="s">
        <v>121</v>
      </c>
      <c r="O34" s="195"/>
    </row>
    <row r="35" spans="1:15" ht="12.75">
      <c r="A35" s="203"/>
      <c r="B35" s="205"/>
      <c r="C35" s="206" t="s">
        <v>122</v>
      </c>
      <c r="D35" s="207"/>
      <c r="E35" s="208">
        <v>11.4</v>
      </c>
      <c r="F35" s="209"/>
      <c r="G35" s="210"/>
      <c r="M35" s="204" t="s">
        <v>122</v>
      </c>
      <c r="O35" s="195"/>
    </row>
    <row r="36" spans="1:15" ht="12.75">
      <c r="A36" s="203"/>
      <c r="B36" s="205"/>
      <c r="C36" s="206" t="s">
        <v>123</v>
      </c>
      <c r="D36" s="207"/>
      <c r="E36" s="208">
        <v>14.9</v>
      </c>
      <c r="F36" s="209"/>
      <c r="G36" s="210"/>
      <c r="M36" s="204" t="s">
        <v>123</v>
      </c>
      <c r="O36" s="195"/>
    </row>
    <row r="37" spans="1:15" ht="12.75">
      <c r="A37" s="203"/>
      <c r="B37" s="205"/>
      <c r="C37" s="206" t="s">
        <v>124</v>
      </c>
      <c r="D37" s="207"/>
      <c r="E37" s="208">
        <v>14</v>
      </c>
      <c r="F37" s="209"/>
      <c r="G37" s="210"/>
      <c r="M37" s="204" t="s">
        <v>124</v>
      </c>
      <c r="O37" s="195"/>
    </row>
    <row r="38" spans="1:15" ht="12.75">
      <c r="A38" s="203"/>
      <c r="B38" s="205"/>
      <c r="C38" s="206" t="s">
        <v>116</v>
      </c>
      <c r="D38" s="207"/>
      <c r="E38" s="208">
        <v>7</v>
      </c>
      <c r="F38" s="209"/>
      <c r="G38" s="210"/>
      <c r="M38" s="204" t="s">
        <v>116</v>
      </c>
      <c r="O38" s="195"/>
    </row>
    <row r="39" spans="1:104" ht="12.75">
      <c r="A39" s="196">
        <v>12</v>
      </c>
      <c r="B39" s="197" t="s">
        <v>125</v>
      </c>
      <c r="C39" s="198" t="s">
        <v>126</v>
      </c>
      <c r="D39" s="199" t="s">
        <v>113</v>
      </c>
      <c r="E39" s="200">
        <v>64.625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0.0399</v>
      </c>
    </row>
    <row r="40" spans="1:15" ht="12.75">
      <c r="A40" s="203"/>
      <c r="B40" s="205"/>
      <c r="C40" s="206" t="s">
        <v>119</v>
      </c>
      <c r="D40" s="207"/>
      <c r="E40" s="208">
        <v>0</v>
      </c>
      <c r="F40" s="209"/>
      <c r="G40" s="210"/>
      <c r="M40" s="204" t="s">
        <v>119</v>
      </c>
      <c r="O40" s="195"/>
    </row>
    <row r="41" spans="1:15" ht="12.75">
      <c r="A41" s="203"/>
      <c r="B41" s="205"/>
      <c r="C41" s="206" t="s">
        <v>120</v>
      </c>
      <c r="D41" s="207"/>
      <c r="E41" s="208">
        <v>16.625</v>
      </c>
      <c r="F41" s="209"/>
      <c r="G41" s="210"/>
      <c r="M41" s="204" t="s">
        <v>120</v>
      </c>
      <c r="O41" s="195"/>
    </row>
    <row r="42" spans="1:15" ht="12.75">
      <c r="A42" s="203"/>
      <c r="B42" s="205"/>
      <c r="C42" s="206" t="s">
        <v>121</v>
      </c>
      <c r="D42" s="207"/>
      <c r="E42" s="208">
        <v>7.7</v>
      </c>
      <c r="F42" s="209"/>
      <c r="G42" s="210"/>
      <c r="M42" s="204" t="s">
        <v>121</v>
      </c>
      <c r="O42" s="195"/>
    </row>
    <row r="43" spans="1:15" ht="12.75">
      <c r="A43" s="203"/>
      <c r="B43" s="205"/>
      <c r="C43" s="206" t="s">
        <v>122</v>
      </c>
      <c r="D43" s="207"/>
      <c r="E43" s="208">
        <v>11.4</v>
      </c>
      <c r="F43" s="209"/>
      <c r="G43" s="210"/>
      <c r="M43" s="204" t="s">
        <v>122</v>
      </c>
      <c r="O43" s="195"/>
    </row>
    <row r="44" spans="1:15" ht="12.75">
      <c r="A44" s="203"/>
      <c r="B44" s="205"/>
      <c r="C44" s="206" t="s">
        <v>123</v>
      </c>
      <c r="D44" s="207"/>
      <c r="E44" s="208">
        <v>14.9</v>
      </c>
      <c r="F44" s="209"/>
      <c r="G44" s="210"/>
      <c r="M44" s="204" t="s">
        <v>123</v>
      </c>
      <c r="O44" s="195"/>
    </row>
    <row r="45" spans="1:15" ht="12.75">
      <c r="A45" s="203"/>
      <c r="B45" s="205"/>
      <c r="C45" s="206" t="s">
        <v>124</v>
      </c>
      <c r="D45" s="207"/>
      <c r="E45" s="208">
        <v>14</v>
      </c>
      <c r="F45" s="209"/>
      <c r="G45" s="210"/>
      <c r="M45" s="204" t="s">
        <v>124</v>
      </c>
      <c r="O45" s="195"/>
    </row>
    <row r="46" spans="1:104" ht="22.5">
      <c r="A46" s="196">
        <v>13</v>
      </c>
      <c r="B46" s="197" t="s">
        <v>127</v>
      </c>
      <c r="C46" s="198" t="s">
        <v>128</v>
      </c>
      <c r="D46" s="199" t="s">
        <v>113</v>
      </c>
      <c r="E46" s="200">
        <v>71.625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0.00061</v>
      </c>
    </row>
    <row r="47" spans="1:15" ht="12.75">
      <c r="A47" s="203"/>
      <c r="B47" s="205"/>
      <c r="C47" s="206" t="s">
        <v>129</v>
      </c>
      <c r="D47" s="207"/>
      <c r="E47" s="208">
        <v>71.625</v>
      </c>
      <c r="F47" s="209"/>
      <c r="G47" s="210"/>
      <c r="M47" s="204" t="s">
        <v>129</v>
      </c>
      <c r="O47" s="195"/>
    </row>
    <row r="48" spans="1:104" ht="12.75">
      <c r="A48" s="196">
        <v>14</v>
      </c>
      <c r="B48" s="197" t="s">
        <v>130</v>
      </c>
      <c r="C48" s="198" t="s">
        <v>131</v>
      </c>
      <c r="D48" s="199" t="s">
        <v>113</v>
      </c>
      <c r="E48" s="200">
        <v>25.85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7</v>
      </c>
      <c r="AC48" s="167">
        <v>7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7</v>
      </c>
      <c r="CZ48" s="167">
        <v>0.0001</v>
      </c>
    </row>
    <row r="49" spans="1:15" ht="12.75">
      <c r="A49" s="203"/>
      <c r="B49" s="205"/>
      <c r="C49" s="206" t="s">
        <v>132</v>
      </c>
      <c r="D49" s="207"/>
      <c r="E49" s="208">
        <v>0</v>
      </c>
      <c r="F49" s="209"/>
      <c r="G49" s="210"/>
      <c r="M49" s="204" t="s">
        <v>132</v>
      </c>
      <c r="O49" s="195"/>
    </row>
    <row r="50" spans="1:15" ht="12.75">
      <c r="A50" s="203"/>
      <c r="B50" s="205"/>
      <c r="C50" s="206" t="s">
        <v>133</v>
      </c>
      <c r="D50" s="207"/>
      <c r="E50" s="208">
        <v>25.85</v>
      </c>
      <c r="F50" s="209"/>
      <c r="G50" s="210"/>
      <c r="M50" s="204" t="s">
        <v>133</v>
      </c>
      <c r="O50" s="195"/>
    </row>
    <row r="51" spans="1:104" ht="12.75">
      <c r="A51" s="196">
        <v>15</v>
      </c>
      <c r="B51" s="197" t="s">
        <v>134</v>
      </c>
      <c r="C51" s="198" t="s">
        <v>135</v>
      </c>
      <c r="D51" s="199" t="s">
        <v>113</v>
      </c>
      <c r="E51" s="200">
        <v>12.55</v>
      </c>
      <c r="F51" s="200">
        <v>0</v>
      </c>
      <c r="G51" s="201">
        <f>E51*F51</f>
        <v>0</v>
      </c>
      <c r="O51" s="195">
        <v>2</v>
      </c>
      <c r="AA51" s="167">
        <v>12</v>
      </c>
      <c r="AB51" s="167">
        <v>0</v>
      </c>
      <c r="AC51" s="167">
        <v>2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12</v>
      </c>
      <c r="CB51" s="202">
        <v>0</v>
      </c>
      <c r="CZ51" s="167">
        <v>0</v>
      </c>
    </row>
    <row r="52" spans="1:15" ht="12.75">
      <c r="A52" s="203"/>
      <c r="B52" s="205"/>
      <c r="C52" s="206" t="s">
        <v>136</v>
      </c>
      <c r="D52" s="207"/>
      <c r="E52" s="208">
        <v>3</v>
      </c>
      <c r="F52" s="209"/>
      <c r="G52" s="210"/>
      <c r="M52" s="204" t="s">
        <v>136</v>
      </c>
      <c r="O52" s="195"/>
    </row>
    <row r="53" spans="1:15" ht="12.75">
      <c r="A53" s="203"/>
      <c r="B53" s="205"/>
      <c r="C53" s="206" t="s">
        <v>137</v>
      </c>
      <c r="D53" s="207"/>
      <c r="E53" s="208">
        <v>4.95</v>
      </c>
      <c r="F53" s="209"/>
      <c r="G53" s="210"/>
      <c r="M53" s="204" t="s">
        <v>137</v>
      </c>
      <c r="O53" s="195"/>
    </row>
    <row r="54" spans="1:15" ht="12.75">
      <c r="A54" s="203"/>
      <c r="B54" s="205"/>
      <c r="C54" s="206" t="s">
        <v>138</v>
      </c>
      <c r="D54" s="207"/>
      <c r="E54" s="208">
        <v>4.6</v>
      </c>
      <c r="F54" s="209"/>
      <c r="G54" s="210"/>
      <c r="M54" s="204" t="s">
        <v>138</v>
      </c>
      <c r="O54" s="195"/>
    </row>
    <row r="55" spans="1:104" ht="12.75">
      <c r="A55" s="196">
        <v>16</v>
      </c>
      <c r="B55" s="197" t="s">
        <v>139</v>
      </c>
      <c r="C55" s="198" t="s">
        <v>140</v>
      </c>
      <c r="D55" s="199" t="s">
        <v>141</v>
      </c>
      <c r="E55" s="200">
        <v>21.7</v>
      </c>
      <c r="F55" s="200">
        <v>0</v>
      </c>
      <c r="G55" s="201">
        <f>E55*F55</f>
        <v>0</v>
      </c>
      <c r="O55" s="195">
        <v>2</v>
      </c>
      <c r="AA55" s="167">
        <v>12</v>
      </c>
      <c r="AB55" s="167">
        <v>0</v>
      </c>
      <c r="AC55" s="167">
        <v>3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12</v>
      </c>
      <c r="CB55" s="202">
        <v>0</v>
      </c>
      <c r="CZ55" s="167">
        <v>0</v>
      </c>
    </row>
    <row r="56" spans="1:15" ht="12.75">
      <c r="A56" s="203"/>
      <c r="B56" s="205"/>
      <c r="C56" s="206" t="s">
        <v>119</v>
      </c>
      <c r="D56" s="207"/>
      <c r="E56" s="208">
        <v>0</v>
      </c>
      <c r="F56" s="209"/>
      <c r="G56" s="210"/>
      <c r="M56" s="204" t="s">
        <v>119</v>
      </c>
      <c r="O56" s="195"/>
    </row>
    <row r="57" spans="1:15" ht="12.75">
      <c r="A57" s="203"/>
      <c r="B57" s="205"/>
      <c r="C57" s="206" t="s">
        <v>142</v>
      </c>
      <c r="D57" s="207"/>
      <c r="E57" s="208">
        <v>0</v>
      </c>
      <c r="F57" s="209"/>
      <c r="G57" s="210"/>
      <c r="M57" s="204" t="s">
        <v>142</v>
      </c>
      <c r="O57" s="195"/>
    </row>
    <row r="58" spans="1:15" ht="12.75">
      <c r="A58" s="203"/>
      <c r="B58" s="205"/>
      <c r="C58" s="206" t="s">
        <v>121</v>
      </c>
      <c r="D58" s="207"/>
      <c r="E58" s="208">
        <v>7.7</v>
      </c>
      <c r="F58" s="209"/>
      <c r="G58" s="210"/>
      <c r="M58" s="204" t="s">
        <v>121</v>
      </c>
      <c r="O58" s="195"/>
    </row>
    <row r="59" spans="1:15" ht="12.75">
      <c r="A59" s="203"/>
      <c r="B59" s="205"/>
      <c r="C59" s="206" t="s">
        <v>124</v>
      </c>
      <c r="D59" s="207"/>
      <c r="E59" s="208">
        <v>14</v>
      </c>
      <c r="F59" s="209"/>
      <c r="G59" s="210"/>
      <c r="M59" s="204" t="s">
        <v>124</v>
      </c>
      <c r="O59" s="195"/>
    </row>
    <row r="60" spans="1:104" ht="12.75">
      <c r="A60" s="196">
        <v>17</v>
      </c>
      <c r="B60" s="197" t="s">
        <v>143</v>
      </c>
      <c r="C60" s="198" t="s">
        <v>144</v>
      </c>
      <c r="D60" s="199" t="s">
        <v>113</v>
      </c>
      <c r="E60" s="200">
        <v>71.625</v>
      </c>
      <c r="F60" s="200">
        <v>0</v>
      </c>
      <c r="G60" s="201">
        <f>E60*F60</f>
        <v>0</v>
      </c>
      <c r="O60" s="195">
        <v>2</v>
      </c>
      <c r="AA60" s="167">
        <v>12</v>
      </c>
      <c r="AB60" s="167">
        <v>0</v>
      </c>
      <c r="AC60" s="167">
        <v>4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12</v>
      </c>
      <c r="CB60" s="202">
        <v>0</v>
      </c>
      <c r="CZ60" s="167">
        <v>0</v>
      </c>
    </row>
    <row r="61" spans="1:104" ht="12.75">
      <c r="A61" s="196">
        <v>18</v>
      </c>
      <c r="B61" s="197" t="s">
        <v>145</v>
      </c>
      <c r="C61" s="198" t="s">
        <v>146</v>
      </c>
      <c r="D61" s="199" t="s">
        <v>113</v>
      </c>
      <c r="E61" s="200">
        <v>6.4625</v>
      </c>
      <c r="F61" s="200">
        <v>0</v>
      </c>
      <c r="G61" s="201">
        <f>E61*F61</f>
        <v>0</v>
      </c>
      <c r="O61" s="195">
        <v>2</v>
      </c>
      <c r="AA61" s="167">
        <v>12</v>
      </c>
      <c r="AB61" s="167">
        <v>0</v>
      </c>
      <c r="AC61" s="167">
        <v>5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12</v>
      </c>
      <c r="CB61" s="202">
        <v>0</v>
      </c>
      <c r="CZ61" s="167">
        <v>0</v>
      </c>
    </row>
    <row r="62" spans="1:15" ht="12.75">
      <c r="A62" s="203"/>
      <c r="B62" s="205"/>
      <c r="C62" s="206" t="s">
        <v>147</v>
      </c>
      <c r="D62" s="207"/>
      <c r="E62" s="208">
        <v>6.4625</v>
      </c>
      <c r="F62" s="209"/>
      <c r="G62" s="210"/>
      <c r="M62" s="204" t="s">
        <v>147</v>
      </c>
      <c r="O62" s="195"/>
    </row>
    <row r="63" spans="1:104" ht="12.75">
      <c r="A63" s="196">
        <v>19</v>
      </c>
      <c r="B63" s="197" t="s">
        <v>148</v>
      </c>
      <c r="C63" s="198" t="s">
        <v>149</v>
      </c>
      <c r="D63" s="199" t="s">
        <v>141</v>
      </c>
      <c r="E63" s="200">
        <v>2</v>
      </c>
      <c r="F63" s="200">
        <v>0</v>
      </c>
      <c r="G63" s="201">
        <f>E63*F63</f>
        <v>0</v>
      </c>
      <c r="O63" s="195">
        <v>2</v>
      </c>
      <c r="AA63" s="167">
        <v>12</v>
      </c>
      <c r="AB63" s="167">
        <v>0</v>
      </c>
      <c r="AC63" s="167">
        <v>6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12</v>
      </c>
      <c r="CB63" s="202">
        <v>0</v>
      </c>
      <c r="CZ63" s="167">
        <v>0</v>
      </c>
    </row>
    <row r="64" spans="1:15" ht="12.75">
      <c r="A64" s="203"/>
      <c r="B64" s="205"/>
      <c r="C64" s="206" t="s">
        <v>150</v>
      </c>
      <c r="D64" s="207"/>
      <c r="E64" s="208">
        <v>2</v>
      </c>
      <c r="F64" s="209"/>
      <c r="G64" s="210"/>
      <c r="M64" s="204" t="s">
        <v>150</v>
      </c>
      <c r="O64" s="195"/>
    </row>
    <row r="65" spans="1:104" ht="12.75">
      <c r="A65" s="196">
        <v>20</v>
      </c>
      <c r="B65" s="197" t="s">
        <v>151</v>
      </c>
      <c r="C65" s="198" t="s">
        <v>152</v>
      </c>
      <c r="D65" s="199" t="s">
        <v>141</v>
      </c>
      <c r="E65" s="200">
        <v>10</v>
      </c>
      <c r="F65" s="200">
        <v>0</v>
      </c>
      <c r="G65" s="201">
        <f>E65*F65</f>
        <v>0</v>
      </c>
      <c r="O65" s="195">
        <v>2</v>
      </c>
      <c r="AA65" s="167">
        <v>12</v>
      </c>
      <c r="AB65" s="167">
        <v>0</v>
      </c>
      <c r="AC65" s="167">
        <v>7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12</v>
      </c>
      <c r="CB65" s="202">
        <v>0</v>
      </c>
      <c r="CZ65" s="167">
        <v>0</v>
      </c>
    </row>
    <row r="66" spans="1:15" ht="12.75">
      <c r="A66" s="203"/>
      <c r="B66" s="205"/>
      <c r="C66" s="206" t="s">
        <v>153</v>
      </c>
      <c r="D66" s="207"/>
      <c r="E66" s="208">
        <v>10</v>
      </c>
      <c r="F66" s="209"/>
      <c r="G66" s="210"/>
      <c r="M66" s="204" t="s">
        <v>153</v>
      </c>
      <c r="O66" s="195"/>
    </row>
    <row r="67" spans="1:57" ht="12.75">
      <c r="A67" s="211"/>
      <c r="B67" s="212" t="s">
        <v>75</v>
      </c>
      <c r="C67" s="213" t="str">
        <f>CONCATENATE(B27," ",C27)</f>
        <v>62 Úpravy povrchů vnější</v>
      </c>
      <c r="D67" s="214"/>
      <c r="E67" s="215"/>
      <c r="F67" s="216"/>
      <c r="G67" s="217">
        <f>SUM(G27:G66)</f>
        <v>0</v>
      </c>
      <c r="O67" s="195">
        <v>4</v>
      </c>
      <c r="BA67" s="218">
        <f>SUM(BA27:BA66)</f>
        <v>0</v>
      </c>
      <c r="BB67" s="218">
        <f>SUM(BB27:BB66)</f>
        <v>0</v>
      </c>
      <c r="BC67" s="218">
        <f>SUM(BC27:BC66)</f>
        <v>0</v>
      </c>
      <c r="BD67" s="218">
        <f>SUM(BD27:BD66)</f>
        <v>0</v>
      </c>
      <c r="BE67" s="218">
        <f>SUM(BE27:BE66)</f>
        <v>0</v>
      </c>
    </row>
    <row r="68" spans="1:15" ht="12.75">
      <c r="A68" s="188" t="s">
        <v>72</v>
      </c>
      <c r="B68" s="189" t="s">
        <v>154</v>
      </c>
      <c r="C68" s="190" t="s">
        <v>155</v>
      </c>
      <c r="D68" s="191"/>
      <c r="E68" s="192"/>
      <c r="F68" s="192"/>
      <c r="G68" s="193"/>
      <c r="H68" s="194"/>
      <c r="I68" s="194"/>
      <c r="O68" s="195">
        <v>1</v>
      </c>
    </row>
    <row r="69" spans="1:104" ht="12.75">
      <c r="A69" s="196">
        <v>21</v>
      </c>
      <c r="B69" s="197" t="s">
        <v>156</v>
      </c>
      <c r="C69" s="198" t="s">
        <v>157</v>
      </c>
      <c r="D69" s="199" t="s">
        <v>141</v>
      </c>
      <c r="E69" s="200">
        <v>12.4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0</v>
      </c>
    </row>
    <row r="70" spans="1:15" ht="12.75">
      <c r="A70" s="203"/>
      <c r="B70" s="205"/>
      <c r="C70" s="206" t="s">
        <v>158</v>
      </c>
      <c r="D70" s="207"/>
      <c r="E70" s="208">
        <v>12.4</v>
      </c>
      <c r="F70" s="209"/>
      <c r="G70" s="210"/>
      <c r="M70" s="204" t="s">
        <v>158</v>
      </c>
      <c r="O70" s="195"/>
    </row>
    <row r="71" spans="1:104" ht="12.75">
      <c r="A71" s="196">
        <v>22</v>
      </c>
      <c r="B71" s="197" t="s">
        <v>159</v>
      </c>
      <c r="C71" s="198" t="s">
        <v>160</v>
      </c>
      <c r="D71" s="199" t="s">
        <v>161</v>
      </c>
      <c r="E71" s="200">
        <v>13</v>
      </c>
      <c r="F71" s="200">
        <v>0</v>
      </c>
      <c r="G71" s="201">
        <f>E71*F71</f>
        <v>0</v>
      </c>
      <c r="O71" s="195">
        <v>2</v>
      </c>
      <c r="AA71" s="167">
        <v>3</v>
      </c>
      <c r="AB71" s="167">
        <v>1</v>
      </c>
      <c r="AC71" s="167">
        <v>28611223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3</v>
      </c>
      <c r="CB71" s="202">
        <v>1</v>
      </c>
      <c r="CZ71" s="167">
        <v>0.00048</v>
      </c>
    </row>
    <row r="72" spans="1:57" ht="12.75">
      <c r="A72" s="211"/>
      <c r="B72" s="212" t="s">
        <v>75</v>
      </c>
      <c r="C72" s="213" t="str">
        <f>CONCATENATE(B68," ",C68)</f>
        <v>88 Potrubí z drenážek</v>
      </c>
      <c r="D72" s="214"/>
      <c r="E72" s="215"/>
      <c r="F72" s="216"/>
      <c r="G72" s="217">
        <f>SUM(G68:G71)</f>
        <v>0</v>
      </c>
      <c r="O72" s="195">
        <v>4</v>
      </c>
      <c r="BA72" s="218">
        <f>SUM(BA68:BA71)</f>
        <v>0</v>
      </c>
      <c r="BB72" s="218">
        <f>SUM(BB68:BB71)</f>
        <v>0</v>
      </c>
      <c r="BC72" s="218">
        <f>SUM(BC68:BC71)</f>
        <v>0</v>
      </c>
      <c r="BD72" s="218">
        <f>SUM(BD68:BD71)</f>
        <v>0</v>
      </c>
      <c r="BE72" s="218">
        <f>SUM(BE68:BE71)</f>
        <v>0</v>
      </c>
    </row>
    <row r="73" spans="1:15" ht="12.75">
      <c r="A73" s="188" t="s">
        <v>72</v>
      </c>
      <c r="B73" s="189" t="s">
        <v>162</v>
      </c>
      <c r="C73" s="190" t="s">
        <v>163</v>
      </c>
      <c r="D73" s="191"/>
      <c r="E73" s="192"/>
      <c r="F73" s="192"/>
      <c r="G73" s="193"/>
      <c r="H73" s="194"/>
      <c r="I73" s="194"/>
      <c r="O73" s="195">
        <v>1</v>
      </c>
    </row>
    <row r="74" spans="1:104" ht="12.75">
      <c r="A74" s="196">
        <v>23</v>
      </c>
      <c r="B74" s="197" t="s">
        <v>164</v>
      </c>
      <c r="C74" s="198" t="s">
        <v>165</v>
      </c>
      <c r="D74" s="199" t="s">
        <v>113</v>
      </c>
      <c r="E74" s="200">
        <v>31.45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</v>
      </c>
    </row>
    <row r="75" spans="1:15" ht="12.75">
      <c r="A75" s="203"/>
      <c r="B75" s="205"/>
      <c r="C75" s="206" t="s">
        <v>166</v>
      </c>
      <c r="D75" s="207"/>
      <c r="E75" s="208">
        <v>24.45</v>
      </c>
      <c r="F75" s="209"/>
      <c r="G75" s="210"/>
      <c r="M75" s="204" t="s">
        <v>166</v>
      </c>
      <c r="O75" s="195"/>
    </row>
    <row r="76" spans="1:15" ht="12.75">
      <c r="A76" s="203"/>
      <c r="B76" s="205"/>
      <c r="C76" s="206" t="s">
        <v>167</v>
      </c>
      <c r="D76" s="207"/>
      <c r="E76" s="208">
        <v>7</v>
      </c>
      <c r="F76" s="209"/>
      <c r="G76" s="210"/>
      <c r="M76" s="204" t="s">
        <v>167</v>
      </c>
      <c r="O76" s="195"/>
    </row>
    <row r="77" spans="1:104" ht="12.75">
      <c r="A77" s="196">
        <v>24</v>
      </c>
      <c r="B77" s="197" t="s">
        <v>168</v>
      </c>
      <c r="C77" s="198" t="s">
        <v>169</v>
      </c>
      <c r="D77" s="199" t="s">
        <v>113</v>
      </c>
      <c r="E77" s="200">
        <v>61.125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0</v>
      </c>
    </row>
    <row r="78" spans="1:15" ht="12.75">
      <c r="A78" s="203"/>
      <c r="B78" s="205"/>
      <c r="C78" s="206" t="s">
        <v>119</v>
      </c>
      <c r="D78" s="207"/>
      <c r="E78" s="208">
        <v>0</v>
      </c>
      <c r="F78" s="209"/>
      <c r="G78" s="210"/>
      <c r="M78" s="204" t="s">
        <v>119</v>
      </c>
      <c r="O78" s="195"/>
    </row>
    <row r="79" spans="1:15" ht="12.75">
      <c r="A79" s="203"/>
      <c r="B79" s="205"/>
      <c r="C79" s="206" t="s">
        <v>120</v>
      </c>
      <c r="D79" s="207"/>
      <c r="E79" s="208">
        <v>16.625</v>
      </c>
      <c r="F79" s="209"/>
      <c r="G79" s="210"/>
      <c r="M79" s="204" t="s">
        <v>120</v>
      </c>
      <c r="O79" s="195"/>
    </row>
    <row r="80" spans="1:15" ht="12.75">
      <c r="A80" s="203"/>
      <c r="B80" s="205"/>
      <c r="C80" s="206" t="s">
        <v>170</v>
      </c>
      <c r="D80" s="207"/>
      <c r="E80" s="208">
        <v>4.2</v>
      </c>
      <c r="F80" s="209"/>
      <c r="G80" s="210"/>
      <c r="M80" s="204" t="s">
        <v>170</v>
      </c>
      <c r="O80" s="195"/>
    </row>
    <row r="81" spans="1:15" ht="12.75">
      <c r="A81" s="203"/>
      <c r="B81" s="205"/>
      <c r="C81" s="206" t="s">
        <v>122</v>
      </c>
      <c r="D81" s="207"/>
      <c r="E81" s="208">
        <v>11.4</v>
      </c>
      <c r="F81" s="209"/>
      <c r="G81" s="210"/>
      <c r="M81" s="204" t="s">
        <v>122</v>
      </c>
      <c r="O81" s="195"/>
    </row>
    <row r="82" spans="1:15" ht="12.75">
      <c r="A82" s="203"/>
      <c r="B82" s="205"/>
      <c r="C82" s="206" t="s">
        <v>123</v>
      </c>
      <c r="D82" s="207"/>
      <c r="E82" s="208">
        <v>14.9</v>
      </c>
      <c r="F82" s="209"/>
      <c r="G82" s="210"/>
      <c r="M82" s="204" t="s">
        <v>123</v>
      </c>
      <c r="O82" s="195"/>
    </row>
    <row r="83" spans="1:15" ht="12.75">
      <c r="A83" s="203"/>
      <c r="B83" s="205"/>
      <c r="C83" s="206" t="s">
        <v>124</v>
      </c>
      <c r="D83" s="207"/>
      <c r="E83" s="208">
        <v>14</v>
      </c>
      <c r="F83" s="209"/>
      <c r="G83" s="210"/>
      <c r="M83" s="204" t="s">
        <v>124</v>
      </c>
      <c r="O83" s="195"/>
    </row>
    <row r="84" spans="1:104" ht="12.75">
      <c r="A84" s="196">
        <v>25</v>
      </c>
      <c r="B84" s="197" t="s">
        <v>171</v>
      </c>
      <c r="C84" s="198" t="s">
        <v>172</v>
      </c>
      <c r="D84" s="199" t="s">
        <v>113</v>
      </c>
      <c r="E84" s="200">
        <v>7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1</v>
      </c>
      <c r="AC84" s="167">
        <v>1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1</v>
      </c>
      <c r="CZ84" s="167">
        <v>0</v>
      </c>
    </row>
    <row r="85" spans="1:15" ht="12.75">
      <c r="A85" s="203"/>
      <c r="B85" s="205"/>
      <c r="C85" s="206" t="s">
        <v>116</v>
      </c>
      <c r="D85" s="207"/>
      <c r="E85" s="208">
        <v>7</v>
      </c>
      <c r="F85" s="209"/>
      <c r="G85" s="210"/>
      <c r="M85" s="204" t="s">
        <v>116</v>
      </c>
      <c r="O85" s="195"/>
    </row>
    <row r="86" spans="1:104" ht="12.75">
      <c r="A86" s="196">
        <v>26</v>
      </c>
      <c r="B86" s="197" t="s">
        <v>173</v>
      </c>
      <c r="C86" s="198" t="s">
        <v>174</v>
      </c>
      <c r="D86" s="199" t="s">
        <v>113</v>
      </c>
      <c r="E86" s="200">
        <v>31.45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</v>
      </c>
    </row>
    <row r="87" spans="1:104" ht="12.75">
      <c r="A87" s="196">
        <v>27</v>
      </c>
      <c r="B87" s="197" t="s">
        <v>175</v>
      </c>
      <c r="C87" s="198" t="s">
        <v>176</v>
      </c>
      <c r="D87" s="199" t="s">
        <v>177</v>
      </c>
      <c r="E87" s="200">
        <v>2.2644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3</v>
      </c>
      <c r="AC87" s="167">
        <v>3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3</v>
      </c>
      <c r="CZ87" s="167">
        <v>0</v>
      </c>
    </row>
    <row r="88" spans="1:15" ht="12.75">
      <c r="A88" s="203"/>
      <c r="B88" s="205"/>
      <c r="C88" s="206" t="s">
        <v>178</v>
      </c>
      <c r="D88" s="207"/>
      <c r="E88" s="208">
        <v>2.2644</v>
      </c>
      <c r="F88" s="209"/>
      <c r="G88" s="210"/>
      <c r="M88" s="204" t="s">
        <v>178</v>
      </c>
      <c r="O88" s="195"/>
    </row>
    <row r="89" spans="1:104" ht="12.75">
      <c r="A89" s="196">
        <v>28</v>
      </c>
      <c r="B89" s="197" t="s">
        <v>179</v>
      </c>
      <c r="C89" s="198" t="s">
        <v>180</v>
      </c>
      <c r="D89" s="199" t="s">
        <v>177</v>
      </c>
      <c r="E89" s="200">
        <v>22.644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3</v>
      </c>
      <c r="AC89" s="167">
        <v>3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3</v>
      </c>
      <c r="CZ89" s="167">
        <v>0</v>
      </c>
    </row>
    <row r="90" spans="1:15" ht="12.75">
      <c r="A90" s="203"/>
      <c r="B90" s="205"/>
      <c r="C90" s="206" t="s">
        <v>181</v>
      </c>
      <c r="D90" s="207"/>
      <c r="E90" s="208">
        <v>22.644</v>
      </c>
      <c r="F90" s="209"/>
      <c r="G90" s="210"/>
      <c r="M90" s="204" t="s">
        <v>181</v>
      </c>
      <c r="O90" s="195"/>
    </row>
    <row r="91" spans="1:104" ht="12.75">
      <c r="A91" s="196">
        <v>29</v>
      </c>
      <c r="B91" s="197" t="s">
        <v>182</v>
      </c>
      <c r="C91" s="198" t="s">
        <v>183</v>
      </c>
      <c r="D91" s="199" t="s">
        <v>177</v>
      </c>
      <c r="E91" s="200">
        <v>2.2644</v>
      </c>
      <c r="F91" s="200">
        <v>0</v>
      </c>
      <c r="G91" s="201">
        <f>E91*F91</f>
        <v>0</v>
      </c>
      <c r="O91" s="195">
        <v>2</v>
      </c>
      <c r="AA91" s="167">
        <v>1</v>
      </c>
      <c r="AB91" s="167">
        <v>3</v>
      </c>
      <c r="AC91" s="167">
        <v>3</v>
      </c>
      <c r="AZ91" s="167">
        <v>1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</v>
      </c>
      <c r="CB91" s="202">
        <v>3</v>
      </c>
      <c r="CZ91" s="167">
        <v>0</v>
      </c>
    </row>
    <row r="92" spans="1:104" ht="12.75">
      <c r="A92" s="196">
        <v>30</v>
      </c>
      <c r="B92" s="197" t="s">
        <v>184</v>
      </c>
      <c r="C92" s="198" t="s">
        <v>185</v>
      </c>
      <c r="D92" s="199" t="s">
        <v>177</v>
      </c>
      <c r="E92" s="200">
        <v>2.2644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3</v>
      </c>
      <c r="AC92" s="167">
        <v>3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3</v>
      </c>
      <c r="CZ92" s="167">
        <v>0</v>
      </c>
    </row>
    <row r="93" spans="1:104" ht="12.75">
      <c r="A93" s="196">
        <v>31</v>
      </c>
      <c r="B93" s="197" t="s">
        <v>186</v>
      </c>
      <c r="C93" s="198" t="s">
        <v>187</v>
      </c>
      <c r="D93" s="199" t="s">
        <v>177</v>
      </c>
      <c r="E93" s="200">
        <v>2.2644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3</v>
      </c>
      <c r="AC93" s="167">
        <v>3</v>
      </c>
      <c r="AZ93" s="167">
        <v>1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3</v>
      </c>
      <c r="CZ93" s="167">
        <v>0</v>
      </c>
    </row>
    <row r="94" spans="1:104" ht="12.75">
      <c r="A94" s="196">
        <v>32</v>
      </c>
      <c r="B94" s="197" t="s">
        <v>188</v>
      </c>
      <c r="C94" s="198" t="s">
        <v>189</v>
      </c>
      <c r="D94" s="199" t="s">
        <v>177</v>
      </c>
      <c r="E94" s="200">
        <v>2.2644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3</v>
      </c>
      <c r="AC94" s="167">
        <v>3</v>
      </c>
      <c r="AZ94" s="167">
        <v>1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3</v>
      </c>
      <c r="CZ94" s="167">
        <v>0</v>
      </c>
    </row>
    <row r="95" spans="1:57" ht="12.75">
      <c r="A95" s="211"/>
      <c r="B95" s="212" t="s">
        <v>75</v>
      </c>
      <c r="C95" s="213" t="str">
        <f>CONCATENATE(B73," ",C73)</f>
        <v>9 Ostatní konstrukce, bourání</v>
      </c>
      <c r="D95" s="214"/>
      <c r="E95" s="215"/>
      <c r="F95" s="216"/>
      <c r="G95" s="217">
        <f>SUM(G73:G94)</f>
        <v>0</v>
      </c>
      <c r="O95" s="195">
        <v>4</v>
      </c>
      <c r="BA95" s="218">
        <f>SUM(BA73:BA94)</f>
        <v>0</v>
      </c>
      <c r="BB95" s="218">
        <f>SUM(BB73:BB94)</f>
        <v>0</v>
      </c>
      <c r="BC95" s="218">
        <f>SUM(BC73:BC94)</f>
        <v>0</v>
      </c>
      <c r="BD95" s="218">
        <f>SUM(BD73:BD94)</f>
        <v>0</v>
      </c>
      <c r="BE95" s="218">
        <f>SUM(BE73:BE94)</f>
        <v>0</v>
      </c>
    </row>
    <row r="96" spans="1:15" ht="12.75">
      <c r="A96" s="188" t="s">
        <v>72</v>
      </c>
      <c r="B96" s="189" t="s">
        <v>190</v>
      </c>
      <c r="C96" s="190" t="s">
        <v>191</v>
      </c>
      <c r="D96" s="191"/>
      <c r="E96" s="192"/>
      <c r="F96" s="192"/>
      <c r="G96" s="193"/>
      <c r="H96" s="194"/>
      <c r="I96" s="194"/>
      <c r="O96" s="195">
        <v>1</v>
      </c>
    </row>
    <row r="97" spans="1:104" ht="12.75">
      <c r="A97" s="196">
        <v>33</v>
      </c>
      <c r="B97" s="197" t="s">
        <v>192</v>
      </c>
      <c r="C97" s="198" t="s">
        <v>193</v>
      </c>
      <c r="D97" s="199" t="s">
        <v>113</v>
      </c>
      <c r="E97" s="200">
        <v>60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1</v>
      </c>
      <c r="AC97" s="167">
        <v>1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1</v>
      </c>
      <c r="CZ97" s="167">
        <v>0.03338</v>
      </c>
    </row>
    <row r="98" spans="1:15" ht="12.75">
      <c r="A98" s="203"/>
      <c r="B98" s="205"/>
      <c r="C98" s="206" t="s">
        <v>194</v>
      </c>
      <c r="D98" s="207"/>
      <c r="E98" s="208">
        <v>60</v>
      </c>
      <c r="F98" s="209"/>
      <c r="G98" s="210"/>
      <c r="M98" s="204" t="s">
        <v>194</v>
      </c>
      <c r="O98" s="195"/>
    </row>
    <row r="99" spans="1:104" ht="12.75">
      <c r="A99" s="196">
        <v>34</v>
      </c>
      <c r="B99" s="197" t="s">
        <v>195</v>
      </c>
      <c r="C99" s="198" t="s">
        <v>196</v>
      </c>
      <c r="D99" s="199" t="s">
        <v>113</v>
      </c>
      <c r="E99" s="200">
        <v>60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1</v>
      </c>
      <c r="AC99" s="167">
        <v>1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1</v>
      </c>
      <c r="CZ99" s="167">
        <v>0</v>
      </c>
    </row>
    <row r="100" spans="1:104" ht="12.75">
      <c r="A100" s="196">
        <v>35</v>
      </c>
      <c r="B100" s="197" t="s">
        <v>197</v>
      </c>
      <c r="C100" s="198" t="s">
        <v>198</v>
      </c>
      <c r="D100" s="199" t="s">
        <v>113</v>
      </c>
      <c r="E100" s="200">
        <v>60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1</v>
      </c>
      <c r="AC100" s="167">
        <v>1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1</v>
      </c>
      <c r="CZ100" s="167">
        <v>0</v>
      </c>
    </row>
    <row r="101" spans="1:104" ht="12.75">
      <c r="A101" s="196">
        <v>36</v>
      </c>
      <c r="B101" s="197" t="s">
        <v>199</v>
      </c>
      <c r="C101" s="198" t="s">
        <v>200</v>
      </c>
      <c r="D101" s="199" t="s">
        <v>113</v>
      </c>
      <c r="E101" s="200">
        <v>60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1</v>
      </c>
      <c r="AC101" s="167">
        <v>1</v>
      </c>
      <c r="AZ101" s="167">
        <v>1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1</v>
      </c>
      <c r="CZ101" s="167">
        <v>0</v>
      </c>
    </row>
    <row r="102" spans="1:57" ht="12.75">
      <c r="A102" s="211"/>
      <c r="B102" s="212" t="s">
        <v>75</v>
      </c>
      <c r="C102" s="213" t="str">
        <f>CONCATENATE(B96," ",C96)</f>
        <v>94 Lešení a stavební výtahy</v>
      </c>
      <c r="D102" s="214"/>
      <c r="E102" s="215"/>
      <c r="F102" s="216"/>
      <c r="G102" s="217">
        <f>SUM(G96:G101)</f>
        <v>0</v>
      </c>
      <c r="O102" s="195">
        <v>4</v>
      </c>
      <c r="BA102" s="218">
        <f>SUM(BA96:BA101)</f>
        <v>0</v>
      </c>
      <c r="BB102" s="218">
        <f>SUM(BB96:BB101)</f>
        <v>0</v>
      </c>
      <c r="BC102" s="218">
        <f>SUM(BC96:BC101)</f>
        <v>0</v>
      </c>
      <c r="BD102" s="218">
        <f>SUM(BD96:BD101)</f>
        <v>0</v>
      </c>
      <c r="BE102" s="218">
        <f>SUM(BE96:BE101)</f>
        <v>0</v>
      </c>
    </row>
    <row r="103" spans="1:15" ht="12.75">
      <c r="A103" s="188" t="s">
        <v>72</v>
      </c>
      <c r="B103" s="189" t="s">
        <v>201</v>
      </c>
      <c r="C103" s="190" t="s">
        <v>202</v>
      </c>
      <c r="D103" s="191"/>
      <c r="E103" s="192"/>
      <c r="F103" s="192"/>
      <c r="G103" s="193"/>
      <c r="H103" s="194"/>
      <c r="I103" s="194"/>
      <c r="O103" s="195">
        <v>1</v>
      </c>
    </row>
    <row r="104" spans="1:104" ht="12.75">
      <c r="A104" s="196">
        <v>37</v>
      </c>
      <c r="B104" s="197" t="s">
        <v>203</v>
      </c>
      <c r="C104" s="198" t="s">
        <v>204</v>
      </c>
      <c r="D104" s="199" t="s">
        <v>113</v>
      </c>
      <c r="E104" s="200">
        <v>10</v>
      </c>
      <c r="F104" s="200">
        <v>0</v>
      </c>
      <c r="G104" s="201">
        <f>E104*F104</f>
        <v>0</v>
      </c>
      <c r="O104" s="195">
        <v>2</v>
      </c>
      <c r="AA104" s="167">
        <v>12</v>
      </c>
      <c r="AB104" s="167">
        <v>0</v>
      </c>
      <c r="AC104" s="167">
        <v>8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12</v>
      </c>
      <c r="CB104" s="202">
        <v>0</v>
      </c>
      <c r="CZ104" s="167">
        <v>0</v>
      </c>
    </row>
    <row r="105" spans="1:15" ht="12.75">
      <c r="A105" s="203"/>
      <c r="B105" s="205"/>
      <c r="C105" s="206" t="s">
        <v>205</v>
      </c>
      <c r="D105" s="207"/>
      <c r="E105" s="208">
        <v>10</v>
      </c>
      <c r="F105" s="209"/>
      <c r="G105" s="210"/>
      <c r="M105" s="204" t="s">
        <v>205</v>
      </c>
      <c r="O105" s="195"/>
    </row>
    <row r="106" spans="1:57" ht="12.75">
      <c r="A106" s="211"/>
      <c r="B106" s="212" t="s">
        <v>75</v>
      </c>
      <c r="C106" s="213" t="str">
        <f>CONCATENATE(B103," ",C103)</f>
        <v>711 Izolace proti vodě</v>
      </c>
      <c r="D106" s="214"/>
      <c r="E106" s="215"/>
      <c r="F106" s="216"/>
      <c r="G106" s="217">
        <f>SUM(G103:G105)</f>
        <v>0</v>
      </c>
      <c r="O106" s="195">
        <v>4</v>
      </c>
      <c r="BA106" s="218">
        <f>SUM(BA103:BA105)</f>
        <v>0</v>
      </c>
      <c r="BB106" s="218">
        <f>SUM(BB103:BB105)</f>
        <v>0</v>
      </c>
      <c r="BC106" s="218">
        <f>SUM(BC103:BC105)</f>
        <v>0</v>
      </c>
      <c r="BD106" s="218">
        <f>SUM(BD103:BD105)</f>
        <v>0</v>
      </c>
      <c r="BE106" s="218">
        <f>SUM(BE103:BE105)</f>
        <v>0</v>
      </c>
    </row>
    <row r="107" spans="1:15" ht="12.75">
      <c r="A107" s="188" t="s">
        <v>72</v>
      </c>
      <c r="B107" s="189" t="s">
        <v>206</v>
      </c>
      <c r="C107" s="190" t="s">
        <v>207</v>
      </c>
      <c r="D107" s="191"/>
      <c r="E107" s="192"/>
      <c r="F107" s="192"/>
      <c r="G107" s="193"/>
      <c r="H107" s="194"/>
      <c r="I107" s="194"/>
      <c r="O107" s="195">
        <v>1</v>
      </c>
    </row>
    <row r="108" spans="1:104" ht="12.75">
      <c r="A108" s="196">
        <v>38</v>
      </c>
      <c r="B108" s="197" t="s">
        <v>208</v>
      </c>
      <c r="C108" s="198" t="s">
        <v>209</v>
      </c>
      <c r="D108" s="199" t="s">
        <v>113</v>
      </c>
      <c r="E108" s="200">
        <v>7.95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7</v>
      </c>
      <c r="AC108" s="167">
        <v>7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7</v>
      </c>
      <c r="CZ108" s="167">
        <v>0.11266</v>
      </c>
    </row>
    <row r="109" spans="1:15" ht="12.75">
      <c r="A109" s="203"/>
      <c r="B109" s="205"/>
      <c r="C109" s="206" t="s">
        <v>136</v>
      </c>
      <c r="D109" s="207"/>
      <c r="E109" s="208">
        <v>3</v>
      </c>
      <c r="F109" s="209"/>
      <c r="G109" s="210"/>
      <c r="M109" s="204" t="s">
        <v>136</v>
      </c>
      <c r="O109" s="195"/>
    </row>
    <row r="110" spans="1:15" ht="12.75">
      <c r="A110" s="203"/>
      <c r="B110" s="205"/>
      <c r="C110" s="206" t="s">
        <v>137</v>
      </c>
      <c r="D110" s="207"/>
      <c r="E110" s="208">
        <v>4.95</v>
      </c>
      <c r="F110" s="209"/>
      <c r="G110" s="210"/>
      <c r="M110" s="204" t="s">
        <v>137</v>
      </c>
      <c r="O110" s="195"/>
    </row>
    <row r="111" spans="1:104" ht="12.75">
      <c r="A111" s="196">
        <v>39</v>
      </c>
      <c r="B111" s="197" t="s">
        <v>210</v>
      </c>
      <c r="C111" s="198" t="s">
        <v>211</v>
      </c>
      <c r="D111" s="199" t="s">
        <v>113</v>
      </c>
      <c r="E111" s="200">
        <v>7.95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7</v>
      </c>
      <c r="AC111" s="167">
        <v>7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7</v>
      </c>
      <c r="CZ111" s="167">
        <v>0</v>
      </c>
    </row>
    <row r="112" spans="1:15" ht="12.75">
      <c r="A112" s="203"/>
      <c r="B112" s="205"/>
      <c r="C112" s="206" t="s">
        <v>136</v>
      </c>
      <c r="D112" s="207"/>
      <c r="E112" s="208">
        <v>3</v>
      </c>
      <c r="F112" s="209"/>
      <c r="G112" s="210"/>
      <c r="M112" s="204" t="s">
        <v>136</v>
      </c>
      <c r="O112" s="195"/>
    </row>
    <row r="113" spans="1:15" ht="12.75">
      <c r="A113" s="203"/>
      <c r="B113" s="205"/>
      <c r="C113" s="206" t="s">
        <v>137</v>
      </c>
      <c r="D113" s="207"/>
      <c r="E113" s="208">
        <v>4.95</v>
      </c>
      <c r="F113" s="209"/>
      <c r="G113" s="210"/>
      <c r="M113" s="204" t="s">
        <v>137</v>
      </c>
      <c r="O113" s="195"/>
    </row>
    <row r="114" spans="1:104" ht="12.75">
      <c r="A114" s="196">
        <v>40</v>
      </c>
      <c r="B114" s="197" t="s">
        <v>212</v>
      </c>
      <c r="C114" s="198" t="s">
        <v>213</v>
      </c>
      <c r="D114" s="199" t="s">
        <v>141</v>
      </c>
      <c r="E114" s="200">
        <v>4.6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7</v>
      </c>
      <c r="AC114" s="167">
        <v>7</v>
      </c>
      <c r="AZ114" s="167">
        <v>2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7</v>
      </c>
      <c r="CZ114" s="167">
        <v>0.02927</v>
      </c>
    </row>
    <row r="115" spans="1:15" ht="12.75">
      <c r="A115" s="203"/>
      <c r="B115" s="205"/>
      <c r="C115" s="206" t="s">
        <v>138</v>
      </c>
      <c r="D115" s="207"/>
      <c r="E115" s="208">
        <v>4.6</v>
      </c>
      <c r="F115" s="209"/>
      <c r="G115" s="210"/>
      <c r="M115" s="204" t="s">
        <v>138</v>
      </c>
      <c r="O115" s="195"/>
    </row>
    <row r="116" spans="1:104" ht="12.75">
      <c r="A116" s="196">
        <v>41</v>
      </c>
      <c r="B116" s="197" t="s">
        <v>214</v>
      </c>
      <c r="C116" s="198" t="s">
        <v>215</v>
      </c>
      <c r="D116" s="199" t="s">
        <v>141</v>
      </c>
      <c r="E116" s="200">
        <v>4.6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7</v>
      </c>
      <c r="AC116" s="167">
        <v>7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7</v>
      </c>
      <c r="CZ116" s="167">
        <v>0</v>
      </c>
    </row>
    <row r="117" spans="1:15" ht="12.75">
      <c r="A117" s="203"/>
      <c r="B117" s="205"/>
      <c r="C117" s="206" t="s">
        <v>138</v>
      </c>
      <c r="D117" s="207"/>
      <c r="E117" s="208">
        <v>4.6</v>
      </c>
      <c r="F117" s="209"/>
      <c r="G117" s="210"/>
      <c r="M117" s="204" t="s">
        <v>138</v>
      </c>
      <c r="O117" s="195"/>
    </row>
    <row r="118" spans="1:104" ht="12.75">
      <c r="A118" s="196">
        <v>42</v>
      </c>
      <c r="B118" s="197" t="s">
        <v>216</v>
      </c>
      <c r="C118" s="198" t="s">
        <v>217</v>
      </c>
      <c r="D118" s="199" t="s">
        <v>177</v>
      </c>
      <c r="E118" s="200">
        <v>0.7229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3</v>
      </c>
      <c r="AC118" s="167">
        <v>3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3</v>
      </c>
      <c r="CZ118" s="167">
        <v>0</v>
      </c>
    </row>
    <row r="119" spans="1:15" ht="12.75">
      <c r="A119" s="203"/>
      <c r="B119" s="205"/>
      <c r="C119" s="206" t="s">
        <v>218</v>
      </c>
      <c r="D119" s="207"/>
      <c r="E119" s="208">
        <v>0.7229</v>
      </c>
      <c r="F119" s="209"/>
      <c r="G119" s="210"/>
      <c r="M119" s="204" t="s">
        <v>218</v>
      </c>
      <c r="O119" s="195"/>
    </row>
    <row r="120" spans="1:104" ht="12.75">
      <c r="A120" s="196">
        <v>43</v>
      </c>
      <c r="B120" s="197" t="s">
        <v>175</v>
      </c>
      <c r="C120" s="198" t="s">
        <v>176</v>
      </c>
      <c r="D120" s="199" t="s">
        <v>177</v>
      </c>
      <c r="E120" s="200">
        <v>0.7229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3</v>
      </c>
      <c r="AC120" s="167">
        <v>3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3</v>
      </c>
      <c r="CZ120" s="167">
        <v>0</v>
      </c>
    </row>
    <row r="121" spans="1:104" ht="12.75">
      <c r="A121" s="196">
        <v>44</v>
      </c>
      <c r="B121" s="197" t="s">
        <v>179</v>
      </c>
      <c r="C121" s="198" t="s">
        <v>180</v>
      </c>
      <c r="D121" s="199" t="s">
        <v>177</v>
      </c>
      <c r="E121" s="200">
        <v>7.229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3</v>
      </c>
      <c r="AC121" s="167">
        <v>3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3</v>
      </c>
      <c r="CZ121" s="167">
        <v>0</v>
      </c>
    </row>
    <row r="122" spans="1:15" ht="12.75">
      <c r="A122" s="203"/>
      <c r="B122" s="205"/>
      <c r="C122" s="206" t="s">
        <v>219</v>
      </c>
      <c r="D122" s="207"/>
      <c r="E122" s="208">
        <v>7.229</v>
      </c>
      <c r="F122" s="209"/>
      <c r="G122" s="210"/>
      <c r="M122" s="204" t="s">
        <v>219</v>
      </c>
      <c r="O122" s="195"/>
    </row>
    <row r="123" spans="1:104" ht="12.75">
      <c r="A123" s="196">
        <v>45</v>
      </c>
      <c r="B123" s="197" t="s">
        <v>184</v>
      </c>
      <c r="C123" s="198" t="s">
        <v>185</v>
      </c>
      <c r="D123" s="199" t="s">
        <v>177</v>
      </c>
      <c r="E123" s="200">
        <v>0.7229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3</v>
      </c>
      <c r="AC123" s="167">
        <v>3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3</v>
      </c>
      <c r="CZ123" s="167">
        <v>0</v>
      </c>
    </row>
    <row r="124" spans="1:104" ht="12.75">
      <c r="A124" s="196">
        <v>46</v>
      </c>
      <c r="B124" s="197" t="s">
        <v>186</v>
      </c>
      <c r="C124" s="198" t="s">
        <v>187</v>
      </c>
      <c r="D124" s="199" t="s">
        <v>177</v>
      </c>
      <c r="E124" s="200">
        <v>0.7229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3</v>
      </c>
      <c r="AC124" s="167">
        <v>3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3</v>
      </c>
      <c r="CZ124" s="167">
        <v>0</v>
      </c>
    </row>
    <row r="125" spans="1:104" ht="12.75">
      <c r="A125" s="196">
        <v>47</v>
      </c>
      <c r="B125" s="197" t="s">
        <v>188</v>
      </c>
      <c r="C125" s="198" t="s">
        <v>189</v>
      </c>
      <c r="D125" s="199" t="s">
        <v>177</v>
      </c>
      <c r="E125" s="200">
        <v>0.7229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3</v>
      </c>
      <c r="AC125" s="167">
        <v>3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3</v>
      </c>
      <c r="CZ125" s="167">
        <v>0</v>
      </c>
    </row>
    <row r="126" spans="1:104" ht="12.75">
      <c r="A126" s="196">
        <v>48</v>
      </c>
      <c r="B126" s="197" t="s">
        <v>220</v>
      </c>
      <c r="C126" s="198" t="s">
        <v>221</v>
      </c>
      <c r="D126" s="199" t="s">
        <v>177</v>
      </c>
      <c r="E126" s="200">
        <v>0.6426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5</v>
      </c>
      <c r="AC126" s="167">
        <v>5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5</v>
      </c>
      <c r="CZ126" s="167">
        <v>0</v>
      </c>
    </row>
    <row r="127" spans="1:15" ht="12.75">
      <c r="A127" s="203"/>
      <c r="B127" s="205"/>
      <c r="C127" s="206" t="s">
        <v>222</v>
      </c>
      <c r="D127" s="207"/>
      <c r="E127" s="208">
        <v>0.6426</v>
      </c>
      <c r="F127" s="209"/>
      <c r="G127" s="210"/>
      <c r="M127" s="204" t="s">
        <v>222</v>
      </c>
      <c r="O127" s="195"/>
    </row>
    <row r="128" spans="1:57" ht="12.75">
      <c r="A128" s="211"/>
      <c r="B128" s="212" t="s">
        <v>75</v>
      </c>
      <c r="C128" s="213" t="str">
        <f>CONCATENATE(B107," ",C107)</f>
        <v>765 Krytiny tvrdé</v>
      </c>
      <c r="D128" s="214"/>
      <c r="E128" s="215"/>
      <c r="F128" s="216"/>
      <c r="G128" s="217">
        <f>SUM(G107:G127)</f>
        <v>0</v>
      </c>
      <c r="O128" s="195">
        <v>4</v>
      </c>
      <c r="BA128" s="218">
        <f>SUM(BA107:BA127)</f>
        <v>0</v>
      </c>
      <c r="BB128" s="218">
        <f>SUM(BB107:BB127)</f>
        <v>0</v>
      </c>
      <c r="BC128" s="218">
        <f>SUM(BC107:BC127)</f>
        <v>0</v>
      </c>
      <c r="BD128" s="218">
        <f>SUM(BD107:BD127)</f>
        <v>0</v>
      </c>
      <c r="BE128" s="218">
        <f>SUM(BE107:BE127)</f>
        <v>0</v>
      </c>
    </row>
    <row r="129" spans="1:15" ht="12.75">
      <c r="A129" s="188" t="s">
        <v>72</v>
      </c>
      <c r="B129" s="189" t="s">
        <v>223</v>
      </c>
      <c r="C129" s="190" t="s">
        <v>224</v>
      </c>
      <c r="D129" s="191"/>
      <c r="E129" s="192"/>
      <c r="F129" s="192"/>
      <c r="G129" s="193"/>
      <c r="H129" s="194"/>
      <c r="I129" s="194"/>
      <c r="O129" s="195">
        <v>1</v>
      </c>
    </row>
    <row r="130" spans="1:104" ht="12.75">
      <c r="A130" s="196">
        <v>49</v>
      </c>
      <c r="B130" s="197" t="s">
        <v>225</v>
      </c>
      <c r="C130" s="198" t="s">
        <v>226</v>
      </c>
      <c r="D130" s="199" t="s">
        <v>227</v>
      </c>
      <c r="E130" s="200">
        <v>1</v>
      </c>
      <c r="F130" s="200">
        <v>0</v>
      </c>
      <c r="G130" s="201">
        <f>E130*F130</f>
        <v>0</v>
      </c>
      <c r="O130" s="195">
        <v>2</v>
      </c>
      <c r="AA130" s="167">
        <v>12</v>
      </c>
      <c r="AB130" s="167">
        <v>0</v>
      </c>
      <c r="AC130" s="167">
        <v>9</v>
      </c>
      <c r="AZ130" s="167">
        <v>2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12</v>
      </c>
      <c r="CB130" s="202">
        <v>0</v>
      </c>
      <c r="CZ130" s="167">
        <v>0</v>
      </c>
    </row>
    <row r="131" spans="1:57" ht="12.75">
      <c r="A131" s="211"/>
      <c r="B131" s="212" t="s">
        <v>75</v>
      </c>
      <c r="C131" s="213" t="str">
        <f>CONCATENATE(B129," ",C129)</f>
        <v>767 Konstrukce zámečnické</v>
      </c>
      <c r="D131" s="214"/>
      <c r="E131" s="215"/>
      <c r="F131" s="216"/>
      <c r="G131" s="217">
        <f>SUM(G129:G130)</f>
        <v>0</v>
      </c>
      <c r="O131" s="195">
        <v>4</v>
      </c>
      <c r="BA131" s="218">
        <f>SUM(BA129:BA130)</f>
        <v>0</v>
      </c>
      <c r="BB131" s="218">
        <f>SUM(BB129:BB130)</f>
        <v>0</v>
      </c>
      <c r="BC131" s="218">
        <f>SUM(BC129:BC130)</f>
        <v>0</v>
      </c>
      <c r="BD131" s="218">
        <f>SUM(BD129:BD130)</f>
        <v>0</v>
      </c>
      <c r="BE131" s="218">
        <f>SUM(BE129:BE130)</f>
        <v>0</v>
      </c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spans="1:7" ht="12.75">
      <c r="A155" s="219"/>
      <c r="B155" s="219"/>
      <c r="C155" s="219"/>
      <c r="D155" s="219"/>
      <c r="E155" s="219"/>
      <c r="F155" s="219"/>
      <c r="G155" s="219"/>
    </row>
    <row r="156" spans="1:7" ht="12.75">
      <c r="A156" s="219"/>
      <c r="B156" s="219"/>
      <c r="C156" s="219"/>
      <c r="D156" s="219"/>
      <c r="E156" s="219"/>
      <c r="F156" s="219"/>
      <c r="G156" s="219"/>
    </row>
    <row r="157" spans="1:7" ht="12.75">
      <c r="A157" s="219"/>
      <c r="B157" s="219"/>
      <c r="C157" s="219"/>
      <c r="D157" s="219"/>
      <c r="E157" s="219"/>
      <c r="F157" s="219"/>
      <c r="G157" s="219"/>
    </row>
    <row r="158" spans="1:7" ht="12.75">
      <c r="A158" s="219"/>
      <c r="B158" s="219"/>
      <c r="C158" s="219"/>
      <c r="D158" s="219"/>
      <c r="E158" s="219"/>
      <c r="F158" s="219"/>
      <c r="G158" s="219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spans="1:2" ht="12.75">
      <c r="A190" s="220"/>
      <c r="B190" s="220"/>
    </row>
    <row r="191" spans="1:7" ht="12.75">
      <c r="A191" s="219"/>
      <c r="B191" s="219"/>
      <c r="C191" s="222"/>
      <c r="D191" s="222"/>
      <c r="E191" s="223"/>
      <c r="F191" s="222"/>
      <c r="G191" s="224"/>
    </row>
    <row r="192" spans="1:7" ht="12.75">
      <c r="A192" s="225"/>
      <c r="B192" s="225"/>
      <c r="C192" s="219"/>
      <c r="D192" s="219"/>
      <c r="E192" s="226"/>
      <c r="F192" s="219"/>
      <c r="G192" s="219"/>
    </row>
    <row r="193" spans="1:7" ht="12.75">
      <c r="A193" s="219"/>
      <c r="B193" s="219"/>
      <c r="C193" s="219"/>
      <c r="D193" s="219"/>
      <c r="E193" s="226"/>
      <c r="F193" s="219"/>
      <c r="G193" s="219"/>
    </row>
    <row r="194" spans="1:7" ht="12.75">
      <c r="A194" s="219"/>
      <c r="B194" s="219"/>
      <c r="C194" s="219"/>
      <c r="D194" s="219"/>
      <c r="E194" s="226"/>
      <c r="F194" s="219"/>
      <c r="G194" s="219"/>
    </row>
    <row r="195" spans="1:7" ht="12.75">
      <c r="A195" s="219"/>
      <c r="B195" s="219"/>
      <c r="C195" s="219"/>
      <c r="D195" s="219"/>
      <c r="E195" s="226"/>
      <c r="F195" s="219"/>
      <c r="G195" s="219"/>
    </row>
    <row r="196" spans="1:7" ht="12.75">
      <c r="A196" s="219"/>
      <c r="B196" s="219"/>
      <c r="C196" s="219"/>
      <c r="D196" s="219"/>
      <c r="E196" s="226"/>
      <c r="F196" s="219"/>
      <c r="G196" s="219"/>
    </row>
    <row r="197" spans="1:7" ht="12.75">
      <c r="A197" s="219"/>
      <c r="B197" s="219"/>
      <c r="C197" s="219"/>
      <c r="D197" s="219"/>
      <c r="E197" s="226"/>
      <c r="F197" s="219"/>
      <c r="G197" s="219"/>
    </row>
    <row r="198" spans="1:7" ht="12.75">
      <c r="A198" s="219"/>
      <c r="B198" s="219"/>
      <c r="C198" s="219"/>
      <c r="D198" s="219"/>
      <c r="E198" s="226"/>
      <c r="F198" s="219"/>
      <c r="G198" s="219"/>
    </row>
    <row r="199" spans="1:7" ht="12.75">
      <c r="A199" s="219"/>
      <c r="B199" s="219"/>
      <c r="C199" s="219"/>
      <c r="D199" s="219"/>
      <c r="E199" s="226"/>
      <c r="F199" s="219"/>
      <c r="G199" s="219"/>
    </row>
    <row r="200" spans="1:7" ht="12.75">
      <c r="A200" s="219"/>
      <c r="B200" s="219"/>
      <c r="C200" s="219"/>
      <c r="D200" s="219"/>
      <c r="E200" s="226"/>
      <c r="F200" s="219"/>
      <c r="G200" s="219"/>
    </row>
    <row r="201" spans="1:7" ht="12.75">
      <c r="A201" s="219"/>
      <c r="B201" s="219"/>
      <c r="C201" s="219"/>
      <c r="D201" s="219"/>
      <c r="E201" s="226"/>
      <c r="F201" s="219"/>
      <c r="G201" s="219"/>
    </row>
    <row r="202" spans="1:7" ht="12.75">
      <c r="A202" s="219"/>
      <c r="B202" s="219"/>
      <c r="C202" s="219"/>
      <c r="D202" s="219"/>
      <c r="E202" s="226"/>
      <c r="F202" s="219"/>
      <c r="G202" s="219"/>
    </row>
    <row r="203" spans="1:7" ht="12.75">
      <c r="A203" s="219"/>
      <c r="B203" s="219"/>
      <c r="C203" s="219"/>
      <c r="D203" s="219"/>
      <c r="E203" s="226"/>
      <c r="F203" s="219"/>
      <c r="G203" s="219"/>
    </row>
    <row r="204" spans="1:7" ht="12.75">
      <c r="A204" s="219"/>
      <c r="B204" s="219"/>
      <c r="C204" s="219"/>
      <c r="D204" s="219"/>
      <c r="E204" s="226"/>
      <c r="F204" s="219"/>
      <c r="G204" s="219"/>
    </row>
  </sheetData>
  <sheetProtection/>
  <mergeCells count="60">
    <mergeCell ref="C119:D119"/>
    <mergeCell ref="C122:D122"/>
    <mergeCell ref="C127:D127"/>
    <mergeCell ref="C105:D105"/>
    <mergeCell ref="C109:D109"/>
    <mergeCell ref="C110:D110"/>
    <mergeCell ref="C112:D112"/>
    <mergeCell ref="C113:D113"/>
    <mergeCell ref="C115:D115"/>
    <mergeCell ref="C117:D117"/>
    <mergeCell ref="C98:D98"/>
    <mergeCell ref="C75:D75"/>
    <mergeCell ref="C76:D76"/>
    <mergeCell ref="C78:D78"/>
    <mergeCell ref="C79:D79"/>
    <mergeCell ref="C80:D80"/>
    <mergeCell ref="C81:D81"/>
    <mergeCell ref="C82:D82"/>
    <mergeCell ref="C83:D83"/>
    <mergeCell ref="C85:D85"/>
    <mergeCell ref="C70:D70"/>
    <mergeCell ref="C88:D88"/>
    <mergeCell ref="C90:D90"/>
    <mergeCell ref="C59:D59"/>
    <mergeCell ref="C62:D62"/>
    <mergeCell ref="C64:D64"/>
    <mergeCell ref="C66:D66"/>
    <mergeCell ref="C54:D54"/>
    <mergeCell ref="C56:D56"/>
    <mergeCell ref="C57:D57"/>
    <mergeCell ref="C58:D58"/>
    <mergeCell ref="C49:D49"/>
    <mergeCell ref="C50:D50"/>
    <mergeCell ref="C52:D52"/>
    <mergeCell ref="C53:D53"/>
    <mergeCell ref="C30:D30"/>
    <mergeCell ref="C32:D32"/>
    <mergeCell ref="C33:D33"/>
    <mergeCell ref="C34:D34"/>
    <mergeCell ref="C35:D35"/>
    <mergeCell ref="C36:D36"/>
    <mergeCell ref="C37:D37"/>
    <mergeCell ref="C38:D38"/>
    <mergeCell ref="C40:D40"/>
    <mergeCell ref="C25:D25"/>
    <mergeCell ref="C41:D41"/>
    <mergeCell ref="C42:D42"/>
    <mergeCell ref="C43:D43"/>
    <mergeCell ref="C44:D44"/>
    <mergeCell ref="C45:D45"/>
    <mergeCell ref="C47:D47"/>
    <mergeCell ref="C19:D19"/>
    <mergeCell ref="C20:D20"/>
    <mergeCell ref="C21:D21"/>
    <mergeCell ref="A1:G1"/>
    <mergeCell ref="A3:B3"/>
    <mergeCell ref="A4:B4"/>
    <mergeCell ref="E4:G4"/>
    <mergeCell ref="C10:D10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Admin</dc:creator>
  <cp:keywords/>
  <dc:description/>
  <cp:lastModifiedBy> Admin</cp:lastModifiedBy>
  <dcterms:created xsi:type="dcterms:W3CDTF">2016-04-05T08:12:52Z</dcterms:created>
  <dcterms:modified xsi:type="dcterms:W3CDTF">2016-04-05T08:13:21Z</dcterms:modified>
  <cp:category/>
  <cp:version/>
  <cp:contentType/>
  <cp:contentStatus/>
</cp:coreProperties>
</file>