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F:\VZ_mesta_CK\2025\2025-049_ Modernizace-ucebny-informatiky-VT1_ZS-Za-Nadražím_kat-II_VZMR-na-casti\VZMR\zadání\pracovní\"/>
    </mc:Choice>
  </mc:AlternateContent>
  <xr:revisionPtr revIDLastSave="0" documentId="8_{A0F74634-91C4-417E-B7A9-9F17B031DFFC}" xr6:coauthVersionLast="47" xr6:coauthVersionMax="47" xr10:uidLastSave="{00000000-0000-0000-0000-000000000000}"/>
  <bookViews>
    <workbookView xWindow="-28920" yWindow="1710" windowWidth="29040" windowHeight="15720" tabRatio="962" firstSheet="12" activeTab="15" xr2:uid="{00000000-000D-0000-FFFF-FFFF00000000}"/>
  </bookViews>
  <sheets>
    <sheet name="SO 01 1 KL" sheetId="2" state="hidden" r:id="rId1"/>
    <sheet name="SO 01 1 Rek" sheetId="3" state="hidden" r:id="rId2"/>
    <sheet name="SO 02 1 KL" sheetId="5" state="hidden" r:id="rId3"/>
    <sheet name="SO 02 1 Rek" sheetId="6" state="hidden" r:id="rId4"/>
    <sheet name="SO 03 1 KL" sheetId="8" state="hidden" r:id="rId5"/>
    <sheet name="SO 03 1 Rek" sheetId="9" state="hidden" r:id="rId6"/>
    <sheet name="SO 04 1 KL" sheetId="11" state="hidden" r:id="rId7"/>
    <sheet name="SO 04 1 Rek" sheetId="12" state="hidden" r:id="rId8"/>
    <sheet name="SO 05 1 KL" sheetId="14" state="hidden" r:id="rId9"/>
    <sheet name="SO 05 1 Rek" sheetId="15" state="hidden" r:id="rId10"/>
    <sheet name="SO 06 1 KL" sheetId="17" state="hidden" r:id="rId11"/>
    <sheet name="SO 06 1 Rek" sheetId="18" state="hidden" r:id="rId12"/>
    <sheet name="Krycí list EI" sheetId="25" r:id="rId13"/>
    <sheet name="SO 07 1 KL" sheetId="20" state="hidden" r:id="rId14"/>
    <sheet name="SO 07 1 Rek" sheetId="21" state="hidden" r:id="rId15"/>
    <sheet name="Položky EI" sheetId="28" r:id="rId16"/>
  </sheets>
  <definedNames>
    <definedName name="_xlnm.Print_Titles" localSheetId="1">'SO 01 1 Rek'!$1:$6</definedName>
    <definedName name="_xlnm.Print_Titles" localSheetId="3">'SO 02 1 Rek'!$1:$6</definedName>
    <definedName name="_xlnm.Print_Titles" localSheetId="5">'SO 03 1 Rek'!$1:$6</definedName>
    <definedName name="_xlnm.Print_Titles" localSheetId="7">'SO 04 1 Rek'!$1:$6</definedName>
    <definedName name="_xlnm.Print_Titles" localSheetId="9">'SO 05 1 Rek'!$1:$6</definedName>
    <definedName name="_xlnm.Print_Titles" localSheetId="11">'SO 06 1 Rek'!$1:$6</definedName>
    <definedName name="_xlnm.Print_Titles" localSheetId="14">'SO 07 1 Rek'!$1:$6</definedName>
    <definedName name="_xlnm.Print_Area" localSheetId="0">'SO 01 1 KL'!$A$1:$G$45</definedName>
    <definedName name="_xlnm.Print_Area" localSheetId="1">'SO 01 1 Rek'!$A$1:$I$26</definedName>
    <definedName name="_xlnm.Print_Area" localSheetId="2">'SO 02 1 KL'!$A$1:$G$45</definedName>
    <definedName name="_xlnm.Print_Area" localSheetId="3">'SO 02 1 Rek'!$A$1:$I$26</definedName>
    <definedName name="_xlnm.Print_Area" localSheetId="4">'SO 03 1 KL'!$A$1:$G$45</definedName>
    <definedName name="_xlnm.Print_Area" localSheetId="5">'SO 03 1 Rek'!$A$1:$I$27</definedName>
    <definedName name="_xlnm.Print_Area" localSheetId="6">'SO 04 1 KL'!$A$1:$G$45</definedName>
    <definedName name="_xlnm.Print_Area" localSheetId="7">'SO 04 1 Rek'!$A$1:$I$27</definedName>
    <definedName name="_xlnm.Print_Area" localSheetId="8">'SO 05 1 KL'!$A$1:$G$45</definedName>
    <definedName name="_xlnm.Print_Area" localSheetId="9">'SO 05 1 Rek'!$A$1:$I$14</definedName>
    <definedName name="_xlnm.Print_Area" localSheetId="10">'SO 06 1 KL'!$A$1:$G$45</definedName>
    <definedName name="_xlnm.Print_Area" localSheetId="11">'SO 06 1 Rek'!$A$1:$I$14</definedName>
    <definedName name="_xlnm.Print_Area" localSheetId="13">'SO 07 1 KL'!$A$1:$G$45</definedName>
    <definedName name="_xlnm.Print_Area" localSheetId="14">'SO 07 1 Rek'!$A$1:$I$14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28" l="1"/>
  <c r="I57" i="28" s="1"/>
  <c r="H58" i="28"/>
  <c r="H59" i="28"/>
  <c r="H60" i="28"/>
  <c r="H61" i="28"/>
  <c r="H62" i="28"/>
  <c r="H63" i="28"/>
  <c r="I63" i="28" s="1"/>
  <c r="H64" i="28"/>
  <c r="H65" i="28"/>
  <c r="H66" i="28"/>
  <c r="H67" i="28"/>
  <c r="H68" i="28"/>
  <c r="H69" i="28"/>
  <c r="I69" i="28" s="1"/>
  <c r="H70" i="28"/>
  <c r="I70" i="28" s="1"/>
  <c r="H56" i="28"/>
  <c r="G57" i="28"/>
  <c r="G58" i="28"/>
  <c r="G59" i="28"/>
  <c r="G60" i="28"/>
  <c r="G61" i="28"/>
  <c r="G62" i="28"/>
  <c r="G63" i="28"/>
  <c r="G64" i="28"/>
  <c r="G65" i="28"/>
  <c r="I65" i="28" s="1"/>
  <c r="G66" i="28"/>
  <c r="G67" i="28"/>
  <c r="G68" i="28"/>
  <c r="G69" i="28"/>
  <c r="G70" i="28"/>
  <c r="G56" i="28"/>
  <c r="H43" i="28"/>
  <c r="H44" i="28"/>
  <c r="H45" i="28"/>
  <c r="H46" i="28"/>
  <c r="H47" i="28"/>
  <c r="H48" i="28"/>
  <c r="H49" i="28"/>
  <c r="H42" i="28"/>
  <c r="G43" i="28"/>
  <c r="I43" i="28" s="1"/>
  <c r="G44" i="28"/>
  <c r="G45" i="28"/>
  <c r="G46" i="28"/>
  <c r="G47" i="28"/>
  <c r="G48" i="28"/>
  <c r="G49" i="28"/>
  <c r="G42" i="28"/>
  <c r="H30" i="28"/>
  <c r="I30" i="28" s="1"/>
  <c r="H31" i="28"/>
  <c r="H32" i="28"/>
  <c r="H33" i="28"/>
  <c r="H34" i="28"/>
  <c r="H35" i="28"/>
  <c r="H29" i="28"/>
  <c r="G30" i="28"/>
  <c r="G31" i="28"/>
  <c r="G32" i="28"/>
  <c r="G33" i="28"/>
  <c r="G34" i="28"/>
  <c r="G35" i="28"/>
  <c r="G29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23" i="28" s="1"/>
  <c r="H24" i="28" s="1"/>
  <c r="H10" i="28"/>
  <c r="H9" i="28"/>
  <c r="H8" i="28"/>
  <c r="H7" i="28"/>
  <c r="H6" i="28"/>
  <c r="H5" i="28"/>
  <c r="H4" i="28"/>
  <c r="I10" i="28"/>
  <c r="I14" i="28"/>
  <c r="I20" i="28"/>
  <c r="I22" i="28"/>
  <c r="I5" i="28"/>
  <c r="I8" i="28"/>
  <c r="H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4" i="28"/>
  <c r="G3" i="28"/>
  <c r="I60" i="28"/>
  <c r="I46" i="28"/>
  <c r="I47" i="28"/>
  <c r="I49" i="28"/>
  <c r="I4" i="28"/>
  <c r="I9" i="28"/>
  <c r="I34" i="28"/>
  <c r="I48" i="28"/>
  <c r="H7" i="21"/>
  <c r="H8" i="21"/>
  <c r="C17" i="20" s="1"/>
  <c r="B7" i="21"/>
  <c r="A7" i="21"/>
  <c r="I7" i="21"/>
  <c r="I8" i="21" s="1"/>
  <c r="C21" i="20" s="1"/>
  <c r="G7" i="21"/>
  <c r="G8" i="21"/>
  <c r="C18" i="20" s="1"/>
  <c r="F7" i="21"/>
  <c r="F8" i="21"/>
  <c r="C16" i="20"/>
  <c r="E7" i="21"/>
  <c r="E8" i="21" s="1"/>
  <c r="C15" i="20" s="1"/>
  <c r="C19" i="20" s="1"/>
  <c r="C22" i="20" s="1"/>
  <c r="C23" i="20" s="1"/>
  <c r="F30" i="20" s="1"/>
  <c r="F34" i="20" s="1"/>
  <c r="G13" i="21"/>
  <c r="I13" i="21" s="1"/>
  <c r="H14" i="21" s="1"/>
  <c r="G23" i="20" s="1"/>
  <c r="G22" i="20" s="1"/>
  <c r="G15" i="20"/>
  <c r="C33" i="20"/>
  <c r="F33" i="20" s="1"/>
  <c r="C31" i="20"/>
  <c r="D15" i="20"/>
  <c r="G7" i="20"/>
  <c r="B7" i="18"/>
  <c r="A7" i="18"/>
  <c r="G13" i="18"/>
  <c r="I13" i="18" s="1"/>
  <c r="H14" i="18" s="1"/>
  <c r="G23" i="17" s="1"/>
  <c r="G22" i="17" s="1"/>
  <c r="C33" i="17"/>
  <c r="F33" i="17"/>
  <c r="C31" i="17"/>
  <c r="G15" i="17"/>
  <c r="D15" i="17"/>
  <c r="G7" i="17"/>
  <c r="B7" i="15"/>
  <c r="A7" i="15"/>
  <c r="G7" i="15"/>
  <c r="G8" i="15"/>
  <c r="C18" i="14" s="1"/>
  <c r="G13" i="15"/>
  <c r="I13" i="15" s="1"/>
  <c r="H14" i="15" s="1"/>
  <c r="G23" i="14" s="1"/>
  <c r="G22" i="14" s="1"/>
  <c r="C33" i="14"/>
  <c r="F33" i="14" s="1"/>
  <c r="C31" i="14"/>
  <c r="G15" i="14"/>
  <c r="D15" i="14"/>
  <c r="G7" i="14"/>
  <c r="I20" i="12"/>
  <c r="H20" i="12"/>
  <c r="F20" i="12"/>
  <c r="B20" i="12"/>
  <c r="A20" i="12"/>
  <c r="H19" i="12"/>
  <c r="G19" i="12"/>
  <c r="B19" i="12"/>
  <c r="A19" i="12"/>
  <c r="I19" i="12"/>
  <c r="E19" i="12"/>
  <c r="H18" i="12"/>
  <c r="G18" i="12"/>
  <c r="E18" i="12"/>
  <c r="B18" i="12"/>
  <c r="A18" i="12"/>
  <c r="G17" i="12"/>
  <c r="E17" i="12"/>
  <c r="H17" i="12"/>
  <c r="B17" i="12"/>
  <c r="A17" i="12"/>
  <c r="I17" i="12"/>
  <c r="E16" i="12"/>
  <c r="H16" i="12"/>
  <c r="B16" i="12"/>
  <c r="A16" i="12"/>
  <c r="I16" i="12"/>
  <c r="H15" i="12"/>
  <c r="E15" i="12"/>
  <c r="B15" i="12"/>
  <c r="A15" i="12"/>
  <c r="I15" i="12"/>
  <c r="G15" i="12"/>
  <c r="F15" i="12"/>
  <c r="G14" i="12"/>
  <c r="H14" i="12"/>
  <c r="B14" i="12"/>
  <c r="A14" i="12"/>
  <c r="F14" i="12"/>
  <c r="H13" i="12"/>
  <c r="G13" i="12"/>
  <c r="B13" i="12"/>
  <c r="A13" i="12"/>
  <c r="I13" i="12"/>
  <c r="F13" i="12"/>
  <c r="G12" i="12"/>
  <c r="B12" i="12"/>
  <c r="A12" i="12"/>
  <c r="I12" i="12"/>
  <c r="H12" i="12"/>
  <c r="F12" i="12"/>
  <c r="I11" i="12"/>
  <c r="G11" i="12"/>
  <c r="B11" i="12"/>
  <c r="A11" i="12"/>
  <c r="H11" i="12"/>
  <c r="G10" i="12"/>
  <c r="B10" i="12"/>
  <c r="A10" i="12"/>
  <c r="I10" i="12"/>
  <c r="H10" i="12"/>
  <c r="F10" i="12"/>
  <c r="H9" i="12"/>
  <c r="G9" i="12"/>
  <c r="I9" i="12"/>
  <c r="B9" i="12"/>
  <c r="A9" i="12"/>
  <c r="F9" i="12"/>
  <c r="I8" i="12"/>
  <c r="E8" i="12"/>
  <c r="B8" i="12"/>
  <c r="A8" i="12"/>
  <c r="H8" i="12"/>
  <c r="G8" i="12"/>
  <c r="F8" i="12"/>
  <c r="I7" i="12"/>
  <c r="E7" i="12"/>
  <c r="E21" i="12" s="1"/>
  <c r="C15" i="11" s="1"/>
  <c r="C19" i="11" s="1"/>
  <c r="C22" i="11" s="1"/>
  <c r="C23" i="11" s="1"/>
  <c r="F30" i="11" s="1"/>
  <c r="F34" i="11" s="1"/>
  <c r="B7" i="12"/>
  <c r="A7" i="12"/>
  <c r="H7" i="12"/>
  <c r="H21" i="12" s="1"/>
  <c r="C17" i="11" s="1"/>
  <c r="G7" i="12"/>
  <c r="F7" i="12"/>
  <c r="G26" i="12"/>
  <c r="I26" i="12" s="1"/>
  <c r="H27" i="12" s="1"/>
  <c r="G23" i="11" s="1"/>
  <c r="G22" i="11" s="1"/>
  <c r="G15" i="11"/>
  <c r="C33" i="11"/>
  <c r="F33" i="11" s="1"/>
  <c r="C31" i="11"/>
  <c r="F31" i="11" s="1"/>
  <c r="D15" i="11"/>
  <c r="G7" i="11"/>
  <c r="H20" i="9"/>
  <c r="B20" i="9"/>
  <c r="A20" i="9"/>
  <c r="G20" i="9"/>
  <c r="F20" i="9"/>
  <c r="I19" i="9"/>
  <c r="E19" i="9"/>
  <c r="H19" i="9"/>
  <c r="G19" i="9"/>
  <c r="B19" i="9"/>
  <c r="A19" i="9"/>
  <c r="G18" i="9"/>
  <c r="B18" i="9"/>
  <c r="A18" i="9"/>
  <c r="I18" i="9"/>
  <c r="H18" i="9"/>
  <c r="E18" i="9"/>
  <c r="G17" i="9"/>
  <c r="B17" i="9"/>
  <c r="A17" i="9"/>
  <c r="I17" i="9"/>
  <c r="H17" i="9"/>
  <c r="E17" i="9"/>
  <c r="I16" i="9"/>
  <c r="H16" i="9"/>
  <c r="G16" i="9"/>
  <c r="B16" i="9"/>
  <c r="A16" i="9"/>
  <c r="E15" i="9"/>
  <c r="H15" i="9"/>
  <c r="B15" i="9"/>
  <c r="A15" i="9"/>
  <c r="I15" i="9"/>
  <c r="H14" i="9"/>
  <c r="E14" i="9"/>
  <c r="B14" i="9"/>
  <c r="A14" i="9"/>
  <c r="I14" i="9"/>
  <c r="G14" i="9"/>
  <c r="F14" i="9"/>
  <c r="H13" i="9"/>
  <c r="E13" i="9"/>
  <c r="B13" i="9"/>
  <c r="A13" i="9"/>
  <c r="I13" i="9"/>
  <c r="G13" i="9"/>
  <c r="F13" i="9"/>
  <c r="H12" i="9"/>
  <c r="E12" i="9"/>
  <c r="B12" i="9"/>
  <c r="A12" i="9"/>
  <c r="I12" i="9"/>
  <c r="G12" i="9"/>
  <c r="F12" i="9"/>
  <c r="H11" i="9"/>
  <c r="E11" i="9"/>
  <c r="B11" i="9"/>
  <c r="A11" i="9"/>
  <c r="I11" i="9"/>
  <c r="G11" i="9"/>
  <c r="F11" i="9"/>
  <c r="G10" i="9"/>
  <c r="B10" i="9"/>
  <c r="A10" i="9"/>
  <c r="I10" i="9"/>
  <c r="H10" i="9"/>
  <c r="F10" i="9"/>
  <c r="F9" i="9"/>
  <c r="H9" i="9"/>
  <c r="B9" i="9"/>
  <c r="A9" i="9"/>
  <c r="I9" i="9"/>
  <c r="H8" i="9"/>
  <c r="I8" i="9"/>
  <c r="B8" i="9"/>
  <c r="A8" i="9"/>
  <c r="G8" i="9"/>
  <c r="F7" i="9"/>
  <c r="E7" i="9"/>
  <c r="B7" i="9"/>
  <c r="A7" i="9"/>
  <c r="I7" i="9"/>
  <c r="I21" i="9" s="1"/>
  <c r="C21" i="8" s="1"/>
  <c r="H7" i="9"/>
  <c r="G7" i="9"/>
  <c r="G26" i="9"/>
  <c r="I26" i="9" s="1"/>
  <c r="H27" i="9" s="1"/>
  <c r="G23" i="8" s="1"/>
  <c r="G22" i="8" s="1"/>
  <c r="G15" i="8"/>
  <c r="C33" i="8"/>
  <c r="F33" i="8"/>
  <c r="C31" i="8"/>
  <c r="D15" i="8"/>
  <c r="G7" i="8"/>
  <c r="G19" i="6"/>
  <c r="B19" i="6"/>
  <c r="A19" i="6"/>
  <c r="H19" i="6"/>
  <c r="E18" i="6"/>
  <c r="I18" i="6"/>
  <c r="B18" i="6"/>
  <c r="A18" i="6"/>
  <c r="G17" i="6"/>
  <c r="B17" i="6"/>
  <c r="A17" i="6"/>
  <c r="I17" i="6"/>
  <c r="H17" i="6"/>
  <c r="E17" i="6"/>
  <c r="G16" i="6"/>
  <c r="E16" i="6"/>
  <c r="H16" i="6"/>
  <c r="B16" i="6"/>
  <c r="A16" i="6"/>
  <c r="I16" i="6"/>
  <c r="H15" i="6"/>
  <c r="B15" i="6"/>
  <c r="A15" i="6"/>
  <c r="G15" i="6"/>
  <c r="H14" i="6"/>
  <c r="G14" i="6"/>
  <c r="E14" i="6"/>
  <c r="B14" i="6"/>
  <c r="A14" i="6"/>
  <c r="I14" i="6"/>
  <c r="F14" i="6"/>
  <c r="H13" i="6"/>
  <c r="G13" i="6"/>
  <c r="F13" i="6"/>
  <c r="B13" i="6"/>
  <c r="A13" i="6"/>
  <c r="I13" i="6"/>
  <c r="I12" i="6"/>
  <c r="H12" i="6"/>
  <c r="F12" i="6"/>
  <c r="E12" i="6"/>
  <c r="B12" i="6"/>
  <c r="A12" i="6"/>
  <c r="G12" i="6"/>
  <c r="I11" i="6"/>
  <c r="H11" i="6"/>
  <c r="F11" i="6"/>
  <c r="B11" i="6"/>
  <c r="A11" i="6"/>
  <c r="G11" i="6"/>
  <c r="G10" i="6"/>
  <c r="B10" i="6"/>
  <c r="A10" i="6"/>
  <c r="I10" i="6"/>
  <c r="F10" i="6"/>
  <c r="B9" i="6"/>
  <c r="A9" i="6"/>
  <c r="I9" i="6"/>
  <c r="H9" i="6"/>
  <c r="I8" i="6"/>
  <c r="H8" i="6"/>
  <c r="G8" i="6"/>
  <c r="B8" i="6"/>
  <c r="A8" i="6"/>
  <c r="F8" i="6"/>
  <c r="I7" i="6"/>
  <c r="H7" i="6"/>
  <c r="G7" i="6"/>
  <c r="F7" i="6"/>
  <c r="F20" i="6" s="1"/>
  <c r="C16" i="5" s="1"/>
  <c r="E7" i="6"/>
  <c r="B7" i="6"/>
  <c r="A7" i="6"/>
  <c r="G25" i="6"/>
  <c r="I25" i="6"/>
  <c r="H26" i="6" s="1"/>
  <c r="G23" i="5" s="1"/>
  <c r="G22" i="5" s="1"/>
  <c r="G15" i="5"/>
  <c r="C33" i="5"/>
  <c r="F33" i="5" s="1"/>
  <c r="C31" i="5"/>
  <c r="D15" i="5"/>
  <c r="G7" i="5"/>
  <c r="I19" i="3"/>
  <c r="F19" i="3"/>
  <c r="B19" i="3"/>
  <c r="A19" i="3"/>
  <c r="G19" i="3"/>
  <c r="I18" i="3"/>
  <c r="H18" i="3"/>
  <c r="G18" i="3"/>
  <c r="B18" i="3"/>
  <c r="A18" i="3"/>
  <c r="E18" i="3"/>
  <c r="G17" i="3"/>
  <c r="E17" i="3"/>
  <c r="B17" i="3"/>
  <c r="A17" i="3"/>
  <c r="I17" i="3"/>
  <c r="H17" i="3"/>
  <c r="G16" i="3"/>
  <c r="E16" i="3"/>
  <c r="B16" i="3"/>
  <c r="A16" i="3"/>
  <c r="I15" i="3"/>
  <c r="E15" i="3"/>
  <c r="B15" i="3"/>
  <c r="A15" i="3"/>
  <c r="I14" i="3"/>
  <c r="E14" i="3"/>
  <c r="B14" i="3"/>
  <c r="A14" i="3"/>
  <c r="H14" i="3"/>
  <c r="H13" i="3"/>
  <c r="G13" i="3"/>
  <c r="I13" i="3"/>
  <c r="B13" i="3"/>
  <c r="A13" i="3"/>
  <c r="G12" i="3"/>
  <c r="F12" i="3"/>
  <c r="E12" i="3"/>
  <c r="I12" i="3"/>
  <c r="B12" i="3"/>
  <c r="A12" i="3"/>
  <c r="H12" i="3"/>
  <c r="G11" i="3"/>
  <c r="I11" i="3"/>
  <c r="F11" i="3"/>
  <c r="B11" i="3"/>
  <c r="A11" i="3"/>
  <c r="I10" i="3"/>
  <c r="H10" i="3"/>
  <c r="G10" i="3"/>
  <c r="E10" i="3"/>
  <c r="B10" i="3"/>
  <c r="A10" i="3"/>
  <c r="F10" i="3"/>
  <c r="B9" i="3"/>
  <c r="A9" i="3"/>
  <c r="I9" i="3"/>
  <c r="H9" i="3"/>
  <c r="G9" i="3"/>
  <c r="H8" i="3"/>
  <c r="E8" i="3"/>
  <c r="I8" i="3"/>
  <c r="B8" i="3"/>
  <c r="A8" i="3"/>
  <c r="G8" i="3"/>
  <c r="F8" i="3"/>
  <c r="G7" i="3"/>
  <c r="F7" i="3"/>
  <c r="I7" i="3"/>
  <c r="B7" i="3"/>
  <c r="A7" i="3"/>
  <c r="G25" i="3"/>
  <c r="I25" i="3" s="1"/>
  <c r="H26" i="3" s="1"/>
  <c r="G23" i="2" s="1"/>
  <c r="G22" i="2" s="1"/>
  <c r="G15" i="2"/>
  <c r="C33" i="2"/>
  <c r="F33" i="2" s="1"/>
  <c r="C31" i="2"/>
  <c r="D15" i="2"/>
  <c r="G7" i="2"/>
  <c r="F7" i="18"/>
  <c r="F8" i="18"/>
  <c r="C16" i="17" s="1"/>
  <c r="E7" i="18"/>
  <c r="E8" i="18"/>
  <c r="C15" i="17" s="1"/>
  <c r="C19" i="17" s="1"/>
  <c r="G7" i="18"/>
  <c r="G8" i="18" s="1"/>
  <c r="C18" i="17" s="1"/>
  <c r="I7" i="18"/>
  <c r="I8" i="18" s="1"/>
  <c r="C21" i="17" s="1"/>
  <c r="E8" i="6"/>
  <c r="E10" i="6"/>
  <c r="E12" i="12"/>
  <c r="E13" i="3"/>
  <c r="G14" i="3"/>
  <c r="G15" i="3"/>
  <c r="H10" i="6"/>
  <c r="H20" i="6"/>
  <c r="C17" i="5" s="1"/>
  <c r="F16" i="9"/>
  <c r="F18" i="9"/>
  <c r="E10" i="12"/>
  <c r="I18" i="12"/>
  <c r="H19" i="3"/>
  <c r="E11" i="6"/>
  <c r="F17" i="6"/>
  <c r="G9" i="9"/>
  <c r="E16" i="9"/>
  <c r="I20" i="9"/>
  <c r="I14" i="12"/>
  <c r="E20" i="12"/>
  <c r="G20" i="12"/>
  <c r="E11" i="12"/>
  <c r="H11" i="3"/>
  <c r="F9" i="6"/>
  <c r="G18" i="6"/>
  <c r="F19" i="6"/>
  <c r="F8" i="9"/>
  <c r="G15" i="9"/>
  <c r="G21" i="9"/>
  <c r="C18" i="8"/>
  <c r="F17" i="9"/>
  <c r="F11" i="12"/>
  <c r="G16" i="12"/>
  <c r="F19" i="12"/>
  <c r="H7" i="18"/>
  <c r="H8" i="18"/>
  <c r="C17" i="17"/>
  <c r="I15" i="6"/>
  <c r="E15" i="6"/>
  <c r="I19" i="6"/>
  <c r="E20" i="9"/>
  <c r="E14" i="12"/>
  <c r="E7" i="15"/>
  <c r="E8" i="15" s="1"/>
  <c r="C15" i="14" s="1"/>
  <c r="C19" i="14" s="1"/>
  <c r="C22" i="14" s="1"/>
  <c r="C23" i="14" s="1"/>
  <c r="F30" i="14" s="1"/>
  <c r="G9" i="6"/>
  <c r="H18" i="6"/>
  <c r="E9" i="9"/>
  <c r="I7" i="15"/>
  <c r="I8" i="15"/>
  <c r="C21" i="14"/>
  <c r="H7" i="15"/>
  <c r="H8" i="15" s="1"/>
  <c r="C17" i="14" s="1"/>
  <c r="G21" i="12"/>
  <c r="C18" i="11"/>
  <c r="F18" i="12"/>
  <c r="E9" i="12"/>
  <c r="I21" i="12"/>
  <c r="C21" i="11"/>
  <c r="F16" i="12"/>
  <c r="F17" i="12"/>
  <c r="E13" i="12"/>
  <c r="H21" i="9"/>
  <c r="C17" i="8"/>
  <c r="E8" i="9"/>
  <c r="F15" i="9"/>
  <c r="F19" i="9"/>
  <c r="F21" i="9"/>
  <c r="C16" i="8"/>
  <c r="E10" i="9"/>
  <c r="G20" i="6"/>
  <c r="C18" i="5"/>
  <c r="I20" i="6"/>
  <c r="C21" i="5"/>
  <c r="F18" i="6"/>
  <c r="E19" i="6"/>
  <c r="F15" i="6"/>
  <c r="E9" i="6"/>
  <c r="E13" i="6"/>
  <c r="F16" i="6"/>
  <c r="F14" i="3"/>
  <c r="G20" i="3"/>
  <c r="C18" i="2"/>
  <c r="F9" i="3"/>
  <c r="F13" i="3"/>
  <c r="F18" i="3"/>
  <c r="E9" i="3"/>
  <c r="F15" i="3"/>
  <c r="F16" i="3"/>
  <c r="H16" i="3"/>
  <c r="H7" i="3"/>
  <c r="E19" i="3"/>
  <c r="E7" i="3"/>
  <c r="E11" i="3"/>
  <c r="H15" i="3"/>
  <c r="I16" i="3"/>
  <c r="I20" i="3"/>
  <c r="C21" i="2"/>
  <c r="F17" i="3"/>
  <c r="F7" i="15"/>
  <c r="F8" i="15"/>
  <c r="C16" i="14"/>
  <c r="F20" i="3"/>
  <c r="C16" i="2"/>
  <c r="E20" i="6"/>
  <c r="C15" i="5"/>
  <c r="C19" i="5" s="1"/>
  <c r="C22" i="5" s="1"/>
  <c r="C23" i="5" s="1"/>
  <c r="F30" i="5" s="1"/>
  <c r="F34" i="5" s="1"/>
  <c r="E21" i="9"/>
  <c r="C15" i="8" s="1"/>
  <c r="C19" i="8" s="1"/>
  <c r="F21" i="12"/>
  <c r="C16" i="11"/>
  <c r="H20" i="3"/>
  <c r="C17" i="2" s="1"/>
  <c r="E20" i="3"/>
  <c r="C15" i="2" s="1"/>
  <c r="C19" i="2" s="1"/>
  <c r="C22" i="2" s="1"/>
  <c r="I68" i="28" l="1"/>
  <c r="I29" i="28"/>
  <c r="I6" i="28"/>
  <c r="I67" i="28"/>
  <c r="I66" i="28"/>
  <c r="I64" i="28"/>
  <c r="I62" i="28"/>
  <c r="I61" i="28"/>
  <c r="I59" i="28"/>
  <c r="I58" i="28"/>
  <c r="H71" i="28"/>
  <c r="H72" i="28" s="1"/>
  <c r="I56" i="28"/>
  <c r="I45" i="28"/>
  <c r="H50" i="28"/>
  <c r="H51" i="28" s="1"/>
  <c r="I44" i="28"/>
  <c r="G50" i="28"/>
  <c r="I33" i="28"/>
  <c r="I32" i="28"/>
  <c r="I31" i="28"/>
  <c r="G36" i="28"/>
  <c r="I21" i="28"/>
  <c r="I19" i="28"/>
  <c r="I18" i="28"/>
  <c r="I17" i="28"/>
  <c r="I16" i="28"/>
  <c r="I15" i="28"/>
  <c r="I13" i="28"/>
  <c r="I12" i="28"/>
  <c r="I11" i="28"/>
  <c r="I7" i="28"/>
  <c r="G23" i="28"/>
  <c r="I3" i="28"/>
  <c r="C22" i="8"/>
  <c r="C23" i="8" s="1"/>
  <c r="F30" i="8" s="1"/>
  <c r="F34" i="14"/>
  <c r="F31" i="14"/>
  <c r="C23" i="2"/>
  <c r="F30" i="2" s="1"/>
  <c r="F31" i="5"/>
  <c r="C22" i="17"/>
  <c r="C23" i="17" s="1"/>
  <c r="F30" i="17" s="1"/>
  <c r="F31" i="20"/>
  <c r="H36" i="28"/>
  <c r="H37" i="28" s="1"/>
  <c r="I35" i="28"/>
  <c r="G71" i="28"/>
  <c r="I42" i="28"/>
  <c r="I71" i="28" l="1"/>
  <c r="I72" i="28" s="1"/>
  <c r="I73" i="28" s="1"/>
  <c r="I74" i="28" s="1"/>
  <c r="B11" i="25" s="1"/>
  <c r="I50" i="28"/>
  <c r="I51" i="28" s="1"/>
  <c r="I52" i="28" s="1"/>
  <c r="I53" i="28" s="1"/>
  <c r="B10" i="25" s="1"/>
  <c r="I23" i="28"/>
  <c r="I24" i="28" s="1"/>
  <c r="F31" i="2"/>
  <c r="F34" i="2"/>
  <c r="I36" i="28"/>
  <c r="I37" i="28" s="1"/>
  <c r="F31" i="17"/>
  <c r="F34" i="17"/>
  <c r="F31" i="8"/>
  <c r="F34" i="8"/>
  <c r="I25" i="28" l="1"/>
  <c r="I26" i="28" s="1"/>
  <c r="B8" i="25" s="1"/>
  <c r="I38" i="28"/>
  <c r="I39" i="28" s="1"/>
  <c r="B9" i="25" s="1"/>
  <c r="B14" i="2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Pepa</author>
    <author>Vasek</author>
  </authors>
  <commentList>
    <comment ref="A2" authorId="0" shapeId="0" xr:uid="{00000000-0006-0000-0F00-000001000000}">
      <text>
        <r>
          <rPr>
            <b/>
            <sz val="8"/>
            <color indexed="81"/>
            <rFont val="Tahoma"/>
            <charset val="238"/>
          </rPr>
          <t>Pepa: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23" authorId="1" shapeId="0" xr:uid="{00000000-0006-0000-0F00-000002000000}">
      <text>
        <r>
          <rPr>
            <b/>
            <sz val="9"/>
            <color indexed="81"/>
            <rFont val="Tahoma"/>
            <charset val="1"/>
          </rPr>
          <t>Vasek: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28" authorId="0" shapeId="0" xr:uid="{00000000-0006-0000-0F00-000003000000}">
      <text>
        <r>
          <rPr>
            <b/>
            <sz val="8"/>
            <color indexed="81"/>
            <rFont val="Tahoma"/>
            <charset val="238"/>
          </rPr>
          <t>Pepa: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A41" authorId="0" shapeId="0" xr:uid="{00000000-0006-0000-0F00-000004000000}">
      <text>
        <r>
          <rPr>
            <b/>
            <sz val="8"/>
            <color indexed="81"/>
            <rFont val="Tahoma"/>
            <charset val="238"/>
          </rPr>
          <t>Pepa: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A55" authorId="0" shapeId="0" xr:uid="{00000000-0006-0000-0F00-000005000000}">
      <text>
        <r>
          <rPr>
            <b/>
            <sz val="8"/>
            <color indexed="81"/>
            <rFont val="Tahoma"/>
            <charset val="238"/>
          </rPr>
          <t>Pepa: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<sst xmlns="http://schemas.openxmlformats.org/spreadsheetml/2006/main" count="843" uniqueCount="181">
  <si>
    <t xml:space="preserve">                         </t>
  </si>
  <si>
    <t xml:space="preserve"> </t>
  </si>
  <si>
    <t>Stavba :</t>
  </si>
  <si>
    <t>Základ pro DPH</t>
  </si>
  <si>
    <t>%</t>
  </si>
  <si>
    <t>HSV</t>
  </si>
  <si>
    <t>PSV</t>
  </si>
  <si>
    <t>Dodávka</t>
  </si>
  <si>
    <t>Montáž</t>
  </si>
  <si>
    <t>HZS</t>
  </si>
  <si>
    <t>POLOŽKOVÝ ROZPOČET</t>
  </si>
  <si>
    <t>Rozpočet</t>
  </si>
  <si>
    <t xml:space="preserve">JKSO </t>
  </si>
  <si>
    <t>Objekt</t>
  </si>
  <si>
    <t xml:space="preserve">SKP </t>
  </si>
  <si>
    <t>Měrná jednotka</t>
  </si>
  <si>
    <t>Stavba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</si>
  <si>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</si>
  <si>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</si>
  <si>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</si>
  <si>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</si>
  <si>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</si>
  <si>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</si>
  <si>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</si>
  <si>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</si>
  <si>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</si>
  <si>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</si>
  <si>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</si>
  <si>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</si>
  <si>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</si>
  <si>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</si>
  <si>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</si>
  <si>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</si>
  <si>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</si>
  <si>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</si>
  <si>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</si>
  <si>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</si>
  <si>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</si>
  <si>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</si>
  <si>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</si>
  <si>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</si>
  <si>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</si>
  <si>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</si>
  <si>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</si>
  <si>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</si>
  <si>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</si>
  <si>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</si>
  <si>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</si>
  <si>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</si>
  <si>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 xml:space="preserve">%  </t>
  </si>
  <si>
    <t>DPH</t>
  </si>
  <si>
    <t xml:space="preserve">% </t>
  </si>
  <si>
    <t>CENA ZA OBJEKT CELKEM</t>
  </si>
  <si>
    <t>Poznámka :</t>
  </si>
  <si>
    <t>Rozpočet :</t>
  </si>
  <si>
    <t>Objekt :</t>
  </si>
  <si>
    <t>REKAPITULACE  STAVEBNÍCH  DÍLŮ</t>
  </si>
  <si>
    <t>Stavební díl</t>
  </si>
  <si>
    <t>CELKEM  OBJEKT</t>
  </si>
  <si>
    <t>VEDLEJŠÍ ROZPOČTOVÉ  NÁKLADY</t>
  </si>
  <si>
    <t>Název VRN</t>
  </si>
  <si>
    <t>Kč</t>
  </si>
  <si>
    <t>Základna</t>
  </si>
  <si>
    <t>CELKEM VRN</t>
  </si>
  <si>
    <t>1</t>
  </si>
  <si>
    <t>ks</t>
  </si>
  <si>
    <t>1133</t>
  </si>
  <si>
    <t>Rekonstrukce depozitáře Regionálního muzea</t>
  </si>
  <si>
    <t>1133 Rekonstrukce depozitáře Regionálního muzea</t>
  </si>
  <si>
    <t>SO 01</t>
  </si>
  <si>
    <t>ASŘ - Rekonstrukce depozitáře</t>
  </si>
  <si>
    <t>SO 01 ASŘ - Rekonstrukce depozitáře</t>
  </si>
  <si>
    <t>m</t>
  </si>
  <si>
    <t>Regionální muzeum v Českém Krumlově</t>
  </si>
  <si>
    <t>Energy Benefit Centre a.s.</t>
  </si>
  <si>
    <t>SO 02</t>
  </si>
  <si>
    <t>ASŘ - Výměna výplní otvorů</t>
  </si>
  <si>
    <t>SO 02 ASŘ - Výměna výplní otvorů</t>
  </si>
  <si>
    <t>SO 03</t>
  </si>
  <si>
    <t>ASŘ - Hlavní vchod  - výměna výplní</t>
  </si>
  <si>
    <t>SO 03 ASŘ - Hlavní vchod  - výměna výplní</t>
  </si>
  <si>
    <t>SO 04</t>
  </si>
  <si>
    <t>ASŘ - Stavební přípomoce</t>
  </si>
  <si>
    <t>SO 04 ASŘ - Stavební přípomoce</t>
  </si>
  <si>
    <t>SO 05</t>
  </si>
  <si>
    <t>UT</t>
  </si>
  <si>
    <t>SO 05 UT</t>
  </si>
  <si>
    <t>SO 06</t>
  </si>
  <si>
    <t>Elektroinstalace</t>
  </si>
  <si>
    <t>SO 06 Elektroinstalace</t>
  </si>
  <si>
    <t>SO 07</t>
  </si>
  <si>
    <t>Vedlejší náklady</t>
  </si>
  <si>
    <t>SO 07 Vedlejší náklady</t>
  </si>
  <si>
    <t xml:space="preserve">VÁCLAV PÁRTL  PROJEKTOVÁNÍ EL. ZAŘÍZENÍ </t>
  </si>
  <si>
    <t>POD SKALKOU 543, Č. KRUMLOV  TEL. 774 556 232</t>
  </si>
  <si>
    <t xml:space="preserve">  e-mail :</t>
  </si>
  <si>
    <t>Vaclav.Partl@seznam.cz</t>
  </si>
  <si>
    <r>
      <t xml:space="preserve">        </t>
    </r>
    <r>
      <rPr>
        <b/>
        <sz val="12"/>
        <rFont val="Arial CE"/>
        <family val="2"/>
        <charset val="238"/>
      </rPr>
      <t>REKAPITULACE</t>
    </r>
  </si>
  <si>
    <t>CELKEM</t>
  </si>
  <si>
    <t xml:space="preserve">       POZNÁMKY :  Jednotlivé materiály a výrobky navržené v této PD lze zaměnit po odsouhlasení investorem a projektantem </t>
  </si>
  <si>
    <t xml:space="preserve">                             za obdobné jiného výrobce při dodržení daných vlastností a cenových relací! </t>
  </si>
  <si>
    <t>Poř.č.</t>
  </si>
  <si>
    <t xml:space="preserve">  Název položky</t>
  </si>
  <si>
    <t>Jedn.</t>
  </si>
  <si>
    <t>Množ.</t>
  </si>
  <si>
    <t>Jedn. cena montáž</t>
  </si>
  <si>
    <t>Jedn. cena materiál</t>
  </si>
  <si>
    <t>Montáž celkem</t>
  </si>
  <si>
    <t>Materiál celkem</t>
  </si>
  <si>
    <t>Položka celkem</t>
  </si>
  <si>
    <t xml:space="preserve">  Vypnutí vedení, zajištění, opětné zapnutí</t>
  </si>
  <si>
    <t xml:space="preserve">  MEZISOUČET</t>
  </si>
  <si>
    <t xml:space="preserve">  Materiál podružný 3%  (z pol. materiál mezisoučet)</t>
  </si>
  <si>
    <t xml:space="preserve">  GPP 6%                     (z položek celkem)</t>
  </si>
  <si>
    <t xml:space="preserve">  Hmoždinka do 10mm</t>
  </si>
  <si>
    <t xml:space="preserve">  Sběrnice 14 pól. N  (PE/PEN</t>
  </si>
  <si>
    <t xml:space="preserve">  Popisný štítek</t>
  </si>
  <si>
    <t xml:space="preserve">  Propojovací lišta třífázová, 63A </t>
  </si>
  <si>
    <t>mod</t>
  </si>
  <si>
    <t xml:space="preserve">  ELEKTROINSTALACE CELKEM</t>
  </si>
  <si>
    <t xml:space="preserve">  Jistič jednofázový B16/1, 10kA</t>
  </si>
  <si>
    <t xml:space="preserve">  Krabice přístrojová hl. 42mm pro vícenásobné rámečky</t>
  </si>
  <si>
    <t xml:space="preserve">  Vodič CYA 16</t>
  </si>
  <si>
    <t xml:space="preserve">  Zásuvka domovní 230V/16A  komplet  bílá</t>
  </si>
  <si>
    <t xml:space="preserve">  Označovací lišta</t>
  </si>
  <si>
    <t xml:space="preserve">  Štítek označovací kabel  </t>
  </si>
  <si>
    <t xml:space="preserve">  Forma kabelová do 0,5m na kabelu do 5x2</t>
  </si>
  <si>
    <t xml:space="preserve">  Drobný materiál</t>
  </si>
  <si>
    <t>kpl</t>
  </si>
  <si>
    <t xml:space="preserve">  Vyhledání vývodu nebo krabice</t>
  </si>
  <si>
    <t xml:space="preserve"> STRUKTUROVANÁ KABELÁŽ CELKEM</t>
  </si>
  <si>
    <t xml:space="preserve">  Oživení , nastavení, měření</t>
  </si>
  <si>
    <t xml:space="preserve">  Krabice přístrojová hl. 42mm pro vícenásobné rámečky </t>
  </si>
  <si>
    <t>1. ELEKTROINSTALACE</t>
  </si>
  <si>
    <t xml:space="preserve">   1.  ELEKTROINSTALACE</t>
  </si>
  <si>
    <t xml:space="preserve">  Jistič třífázový B20/3, 10kA</t>
  </si>
  <si>
    <t xml:space="preserve">  Přesun specifikací 1%</t>
  </si>
  <si>
    <t xml:space="preserve">  Zásuvka domovní se svodičem přepětí 230V/16A  komplet  bílá</t>
  </si>
  <si>
    <t xml:space="preserve">  Kabel UTP, CAT5e</t>
  </si>
  <si>
    <t xml:space="preserve">  Vypínač 3 pólový 32A na DIN lištu</t>
  </si>
  <si>
    <t xml:space="preserve">  Rozvodnice pod omítku pro 42 přístrojových modulů s dvířky, IP30/20</t>
  </si>
  <si>
    <t xml:space="preserve">  Proudový chránič s nadproud. ochranou 10/1N/B/003</t>
  </si>
  <si>
    <t xml:space="preserve">  Kabel CYKY 5Cx4</t>
  </si>
  <si>
    <t xml:space="preserve">  Trubka ohebná PVC 16 mm, 750N</t>
  </si>
  <si>
    <t xml:space="preserve">  Svodič přepětí I a II. stupeň na DIN lištu</t>
  </si>
  <si>
    <r>
      <t xml:space="preserve">  </t>
    </r>
    <r>
      <rPr>
        <b/>
        <sz val="12"/>
        <rFont val="Arial CE"/>
        <family val="2"/>
        <charset val="238"/>
      </rPr>
      <t xml:space="preserve">INVESTOR    :  MĚSTO ČESKÝ KRUMLOV                </t>
    </r>
  </si>
  <si>
    <r>
      <t xml:space="preserve">                              </t>
    </r>
    <r>
      <rPr>
        <b/>
        <sz val="12"/>
        <rFont val="Arial CE"/>
        <charset val="238"/>
      </rPr>
      <t>NÁMĚSTÍ SVORNOSTI 1, ČESKÝ KRUMLOV</t>
    </r>
  </si>
  <si>
    <t>2. DOPLNĚNÍ STÁVAJÍCÍHO ROZVADĚČE</t>
  </si>
  <si>
    <t xml:space="preserve">  DOPLNĚNÍ STÁVAJÍCÍHO ROZVADĚČE CELKEM</t>
  </si>
  <si>
    <t xml:space="preserve">  Úprava krycích stávajících plechů</t>
  </si>
  <si>
    <t xml:space="preserve">  Proudový chránič s nadproud. ochranou 16/1N/B/003</t>
  </si>
  <si>
    <t xml:space="preserve">   2.  DOPLNĚNÍ STÁVAJÍCÍHO ROZVADĚČE</t>
  </si>
  <si>
    <t xml:space="preserve">  Kabel CYKY 3Cx2.5</t>
  </si>
  <si>
    <t xml:space="preserve">  Krabice přístrojová lištová hl. 28 mm</t>
  </si>
  <si>
    <t xml:space="preserve">  Trubka ohebná 320N, 16mm</t>
  </si>
  <si>
    <t xml:space="preserve">  Trubka ohebná 320N, 40mm</t>
  </si>
  <si>
    <t xml:space="preserve">  Trubka tuhá 320N, 40mm</t>
  </si>
  <si>
    <t xml:space="preserve">  Datová zásuvka RJ45, CAT5e, komplet,  bílá, nestíněná</t>
  </si>
  <si>
    <t xml:space="preserve">  Kabel HDMI 15m</t>
  </si>
  <si>
    <t xml:space="preserve">  Trubka ohebná PVC 20 mm, 750N</t>
  </si>
  <si>
    <t xml:space="preserve">  ZAK. Č.           : 35 - 22                                                                         </t>
  </si>
  <si>
    <t xml:space="preserve">  Jistič třífázový B32/3, 10kA</t>
  </si>
  <si>
    <t>3. ROZVADĚČE R1</t>
  </si>
  <si>
    <t xml:space="preserve"> ROZVADĚČE R1 CELKEM</t>
  </si>
  <si>
    <t xml:space="preserve">   3.  ROZVADĚČ R1</t>
  </si>
  <si>
    <t xml:space="preserve">  AKCE             :  ZŠ ZA NÁDRAŽÍM ČESKÝ KRUMLOV</t>
  </si>
  <si>
    <t xml:space="preserve">                              MODERNIZACE POČÍTAČOVÝCH UČEBEN</t>
  </si>
  <si>
    <t xml:space="preserve">  Montáž a zapojení rozvaděče R1</t>
  </si>
  <si>
    <t xml:space="preserve">  Parapetní kanál 140x70mm</t>
  </si>
  <si>
    <t xml:space="preserve">  Stínící kanál 40x20mm</t>
  </si>
  <si>
    <t xml:space="preserve">  Krabice přístrojová pro parapetní žlab</t>
  </si>
  <si>
    <t xml:space="preserve">  Přístrojová podložka pro parapetní žlab</t>
  </si>
  <si>
    <t xml:space="preserve">  Podlahový kanál ocelový 150x40mm včětně přepážky a víka</t>
  </si>
  <si>
    <t xml:space="preserve">  Drátěný žlab 150x60mm včetně podpěr</t>
  </si>
  <si>
    <t xml:space="preserve">  Přemístění a doplnění stáv. datového rozvaděče RACK</t>
  </si>
  <si>
    <t xml:space="preserve">  ROZPOČET - ELEKTROINSTALACE VT1</t>
  </si>
  <si>
    <t xml:space="preserve">4. STRUKTUROVANÁ KABELÁŽ </t>
  </si>
  <si>
    <t xml:space="preserve">   4.  STRUKTUROVANÁ KABELÁŽ</t>
  </si>
  <si>
    <t xml:space="preserve">   5.  POMOCNÉ PRÁCE  (sekání drážek, průrazy, protipožární ucpávky atd)                      </t>
  </si>
  <si>
    <t xml:space="preserve">   6.  VÝCHOZÍ REVIZE                              </t>
  </si>
  <si>
    <t>datum : 05.03.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</si>
</sst>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"/>
    <numFmt numFmtId="166" formatCode="#,##0\ &quot;Kč&quot;"/>
  </numFmts>
  <fonts count="25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b/>
      <sz val="14"/>
      <name val="Arial CE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charset val="238"/>
    </font>
    <font>
      <sz val="7"/>
      <name val="Arial CE"/>
      <family val="2"/>
      <charset val="238"/>
    </font>
    <font>
      <u/>
      <sz val="10"/>
      <color indexed="12"/>
      <name val="Arial CE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8"/>
      <name val="Arial CE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213">
    <xf numFmtId="0" fontId="0" fillId="0" borderId="0" xfId="0"/>
    <xf numFmtId="0" fontId="1" fillId="0" borderId="0" xfId="0" applyFont="1"/>
    <xf numFmtId="0" fontId="6" fillId="0" borderId="0" xfId="0" applyFont="1"/>
    <xf numFmtId="4" fontId="1" fillId="0" borderId="0" xfId="0" applyNumberFormat="1" applyFont="1"/>
    <xf numFmtId="0" fontId="3" fillId="0" borderId="0" xfId="0" applyFont="1"/>
    <xf numFmtId="0" fontId="2" fillId="0" borderId="1" xfId="0" applyFont="1" applyBorder="1" applyAlignment="1">
      <alignment horizontal="centerContinuous" vertical="top"/>
    </xf>
    <xf numFmtId="0" fontId="1" fillId="0" borderId="1" xfId="0" applyFont="1" applyBorder="1" applyAlignment="1">
      <alignment horizontal="centerContinuous"/>
    </xf>
    <xf numFmtId="0" fontId="6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Continuous"/>
    </xf>
    <xf numFmtId="49" fontId="4" fillId="2" borderId="4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centerContinuous"/>
    </xf>
    <xf numFmtId="0" fontId="3" fillId="0" borderId="5" xfId="0" applyFont="1" applyBorder="1"/>
    <xf numFmtId="49" fontId="3" fillId="0" borderId="6" xfId="0" applyNumberFormat="1" applyFont="1" applyBorder="1" applyAlignment="1">
      <alignment horizontal="left"/>
    </xf>
    <xf numFmtId="0" fontId="1" fillId="0" borderId="7" xfId="0" applyFont="1" applyBorder="1"/>
    <xf numFmtId="0" fontId="3" fillId="0" borderId="8" xfId="0" applyFont="1" applyBorder="1"/>
    <xf numFmtId="49" fontId="3" fillId="0" borderId="9" xfId="0" applyNumberFormat="1" applyFont="1" applyBorder="1"/>
    <xf numFmtId="49" fontId="3" fillId="0" borderId="8" xfId="0" applyNumberFormat="1" applyFont="1" applyBorder="1"/>
    <xf numFmtId="0" fontId="3" fillId="0" borderId="10" xfId="0" applyFont="1" applyBorder="1"/>
    <xf numFmtId="0" fontId="3" fillId="0" borderId="11" xfId="0" applyFont="1" applyBorder="1" applyAlignment="1">
      <alignment horizontal="left"/>
    </xf>
    <xf numFmtId="0" fontId="6" fillId="0" borderId="7" xfId="0" applyFont="1" applyBorder="1"/>
    <xf numFmtId="49" fontId="3" fillId="0" borderId="11" xfId="0" applyNumberFormat="1" applyFont="1" applyBorder="1" applyAlignment="1">
      <alignment horizontal="left"/>
    </xf>
    <xf numFmtId="49" fontId="6" fillId="2" borderId="7" xfId="0" applyNumberFormat="1" applyFont="1" applyFill="1" applyBorder="1"/>
    <xf numFmtId="49" fontId="1" fillId="2" borderId="8" xfId="0" applyNumberFormat="1" applyFont="1" applyFill="1" applyBorder="1"/>
    <xf numFmtId="49" fontId="6" fillId="2" borderId="9" xfId="0" applyNumberFormat="1" applyFont="1" applyFill="1" applyBorder="1"/>
    <xf numFmtId="49" fontId="1" fillId="2" borderId="9" xfId="0" applyNumberFormat="1" applyFont="1" applyFill="1" applyBorder="1"/>
    <xf numFmtId="3" fontId="3" fillId="0" borderId="11" xfId="0" applyNumberFormat="1" applyFont="1" applyBorder="1" applyAlignment="1">
      <alignment horizontal="left"/>
    </xf>
    <xf numFmtId="49" fontId="6" fillId="2" borderId="12" xfId="0" applyNumberFormat="1" applyFont="1" applyFill="1" applyBorder="1"/>
    <xf numFmtId="49" fontId="1" fillId="2" borderId="13" xfId="0" applyNumberFormat="1" applyFont="1" applyFill="1" applyBorder="1"/>
    <xf numFmtId="49" fontId="6" fillId="2" borderId="0" xfId="0" applyNumberFormat="1" applyFont="1" applyFill="1"/>
    <xf numFmtId="49" fontId="1" fillId="2" borderId="0" xfId="0" applyNumberFormat="1" applyFont="1" applyFill="1"/>
    <xf numFmtId="49" fontId="3" fillId="0" borderId="10" xfId="0" applyNumberFormat="1" applyFont="1" applyBorder="1" applyAlignment="1">
      <alignment horizontal="left"/>
    </xf>
    <xf numFmtId="0" fontId="3" fillId="0" borderId="14" xfId="0" applyFont="1" applyBorder="1"/>
    <xf numFmtId="0" fontId="3" fillId="0" borderId="15" xfId="0" applyFont="1" applyBorder="1" applyAlignment="1">
      <alignment horizontal="left"/>
    </xf>
    <xf numFmtId="0" fontId="3" fillId="0" borderId="15" xfId="0" applyFont="1" applyBorder="1"/>
    <xf numFmtId="3" fontId="1" fillId="0" borderId="0" xfId="0" applyNumberFormat="1" applyFont="1"/>
    <xf numFmtId="0" fontId="3" fillId="0" borderId="7" xfId="0" applyFont="1" applyBorder="1"/>
    <xf numFmtId="0" fontId="3" fillId="0" borderId="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 vertical="center"/>
    </xf>
    <xf numFmtId="0" fontId="1" fillId="0" borderId="18" xfId="0" applyFont="1" applyBorder="1" applyAlignment="1">
      <alignment horizontal="centerContinuous" vertical="center"/>
    </xf>
    <xf numFmtId="0" fontId="1" fillId="0" borderId="19" xfId="0" applyFont="1" applyBorder="1" applyAlignment="1">
      <alignment horizontal="centerContinuous" vertical="center"/>
    </xf>
    <xf numFmtId="0" fontId="6" fillId="2" borderId="20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centerContinuous"/>
    </xf>
    <xf numFmtId="0" fontId="6" fillId="2" borderId="21" xfId="0" applyFont="1" applyFill="1" applyBorder="1" applyAlignment="1">
      <alignment horizontal="centerContinuous"/>
    </xf>
    <xf numFmtId="0" fontId="1" fillId="2" borderId="21" xfId="0" applyFont="1" applyFill="1" applyBorder="1" applyAlignment="1">
      <alignment horizontal="centerContinuous"/>
    </xf>
    <xf numFmtId="0" fontId="1" fillId="0" borderId="23" xfId="0" applyFont="1" applyBorder="1"/>
    <xf numFmtId="0" fontId="1" fillId="0" borderId="24" xfId="0" applyFont="1" applyBorder="1"/>
    <xf numFmtId="3" fontId="1" fillId="0" borderId="6" xfId="0" applyNumberFormat="1" applyFont="1" applyBorder="1"/>
    <xf numFmtId="0" fontId="1" fillId="0" borderId="2" xfId="0" applyFont="1" applyBorder="1"/>
    <xf numFmtId="3" fontId="1" fillId="0" borderId="4" xfId="0" applyNumberFormat="1" applyFont="1" applyBorder="1"/>
    <xf numFmtId="0" fontId="1" fillId="0" borderId="3" xfId="0" applyFont="1" applyBorder="1"/>
    <xf numFmtId="3" fontId="1" fillId="0" borderId="9" xfId="0" applyNumberFormat="1" applyFont="1" applyBorder="1"/>
    <xf numFmtId="0" fontId="1" fillId="0" borderId="8" xfId="0" applyFont="1" applyBorder="1"/>
    <xf numFmtId="0" fontId="1" fillId="0" borderId="25" xfId="0" applyFont="1" applyBorder="1"/>
    <xf numFmtId="0" fontId="1" fillId="0" borderId="24" xfId="0" applyFont="1" applyBorder="1" applyAlignment="1">
      <alignment shrinkToFit="1"/>
    </xf>
    <xf numFmtId="0" fontId="1" fillId="0" borderId="26" xfId="0" applyFont="1" applyBorder="1"/>
    <xf numFmtId="0" fontId="1" fillId="0" borderId="12" xfId="0" applyFont="1" applyBorder="1"/>
    <xf numFmtId="3" fontId="1" fillId="0" borderId="27" xfId="0" applyNumberFormat="1" applyFont="1" applyBorder="1"/>
    <xf numFmtId="0" fontId="1" fillId="0" borderId="28" xfId="0" applyFont="1" applyBorder="1"/>
    <xf numFmtId="3" fontId="1" fillId="0" borderId="29" xfId="0" applyNumberFormat="1" applyFont="1" applyBorder="1"/>
    <xf numFmtId="0" fontId="1" fillId="0" borderId="30" xfId="0" applyFont="1" applyBorder="1"/>
    <xf numFmtId="0" fontId="6" fillId="2" borderId="2" xfId="0" applyFont="1" applyFill="1" applyBorder="1"/>
    <xf numFmtId="0" fontId="6" fillId="2" borderId="4" xfId="0" applyFont="1" applyFill="1" applyBorder="1"/>
    <xf numFmtId="0" fontId="6" fillId="2" borderId="3" xfId="0" applyFont="1" applyFill="1" applyBorder="1"/>
    <xf numFmtId="0" fontId="6" fillId="2" borderId="31" xfId="0" applyFont="1" applyFill="1" applyBorder="1"/>
    <xf numFmtId="0" fontId="6" fillId="2" borderId="32" xfId="0" applyFont="1" applyFill="1" applyBorder="1"/>
    <xf numFmtId="0" fontId="1" fillId="0" borderId="13" xfId="0" applyFont="1" applyBorder="1"/>
    <xf numFmtId="0" fontId="1" fillId="0" borderId="33" xfId="0" applyFont="1" applyBorder="1"/>
    <xf numFmtId="0" fontId="1" fillId="0" borderId="34" xfId="0" applyFont="1" applyBorder="1"/>
    <xf numFmtId="0" fontId="1" fillId="0" borderId="0" xfId="0" applyFont="1" applyAlignment="1">
      <alignment horizontal="right"/>
    </xf>
    <xf numFmtId="165" fontId="1" fillId="0" borderId="0" xfId="0" applyNumberFormat="1" applyFont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164" fontId="1" fillId="0" borderId="39" xfId="0" applyNumberFormat="1" applyFont="1" applyBorder="1" applyAlignment="1">
      <alignment horizontal="right"/>
    </xf>
    <xf numFmtId="0" fontId="1" fillId="0" borderId="39" xfId="0" applyFont="1" applyBorder="1"/>
    <xf numFmtId="0" fontId="1" fillId="0" borderId="9" xfId="0" applyFont="1" applyBorder="1"/>
    <xf numFmtId="164" fontId="1" fillId="0" borderId="8" xfId="0" applyNumberFormat="1" applyFont="1" applyBorder="1" applyAlignment="1">
      <alignment horizontal="right"/>
    </xf>
    <xf numFmtId="0" fontId="5" fillId="2" borderId="28" xfId="0" applyFont="1" applyFill="1" applyBorder="1"/>
    <xf numFmtId="0" fontId="5" fillId="2" borderId="29" xfId="0" applyFont="1" applyFill="1" applyBorder="1"/>
    <xf numFmtId="0" fontId="5" fillId="2" borderId="30" xfId="0" applyFont="1" applyFill="1" applyBorder="1"/>
    <xf numFmtId="0" fontId="5" fillId="0" borderId="0" xfId="0" applyFont="1"/>
    <xf numFmtId="0" fontId="1" fillId="0" borderId="0" xfId="0" applyFont="1" applyAlignment="1">
      <alignment vertical="justify"/>
    </xf>
    <xf numFmtId="49" fontId="6" fillId="0" borderId="40" xfId="2" applyNumberFormat="1" applyFont="1" applyBorder="1"/>
    <xf numFmtId="49" fontId="1" fillId="0" borderId="40" xfId="2" applyNumberFormat="1" applyFont="1" applyBorder="1"/>
    <xf numFmtId="49" fontId="1" fillId="0" borderId="40" xfId="2" applyNumberFormat="1" applyFont="1" applyBorder="1" applyAlignment="1">
      <alignment horizontal="right"/>
    </xf>
    <xf numFmtId="0" fontId="1" fillId="0" borderId="41" xfId="2" applyFont="1" applyBorder="1"/>
    <xf numFmtId="49" fontId="1" fillId="0" borderId="40" xfId="0" applyNumberFormat="1" applyFont="1" applyBorder="1" applyAlignment="1">
      <alignment horizontal="left"/>
    </xf>
    <xf numFmtId="0" fontId="1" fillId="0" borderId="42" xfId="0" applyFont="1" applyBorder="1"/>
    <xf numFmtId="49" fontId="6" fillId="0" borderId="43" xfId="2" applyNumberFormat="1" applyFont="1" applyBorder="1"/>
    <xf numFmtId="49" fontId="1" fillId="0" borderId="43" xfId="2" applyNumberFormat="1" applyFont="1" applyBorder="1"/>
    <xf numFmtId="49" fontId="1" fillId="0" borderId="43" xfId="2" applyNumberFormat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49" fontId="6" fillId="2" borderId="20" xfId="0" applyNumberFormat="1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44" xfId="0" applyFont="1" applyFill="1" applyBorder="1" applyAlignment="1">
      <alignment horizontal="center"/>
    </xf>
    <xf numFmtId="0" fontId="6" fillId="2" borderId="45" xfId="0" applyFont="1" applyFill="1" applyBorder="1" applyAlignment="1">
      <alignment horizontal="center"/>
    </xf>
    <xf numFmtId="0" fontId="6" fillId="2" borderId="46" xfId="0" applyFont="1" applyFill="1" applyBorder="1" applyAlignment="1">
      <alignment horizontal="center"/>
    </xf>
    <xf numFmtId="3" fontId="1" fillId="0" borderId="34" xfId="0" applyNumberFormat="1" applyFont="1" applyBorder="1"/>
    <xf numFmtId="0" fontId="6" fillId="2" borderId="20" xfId="0" applyFont="1" applyFill="1" applyBorder="1"/>
    <xf numFmtId="0" fontId="6" fillId="2" borderId="21" xfId="0" applyFont="1" applyFill="1" applyBorder="1"/>
    <xf numFmtId="3" fontId="6" fillId="2" borderId="22" xfId="0" applyNumberFormat="1" applyFont="1" applyFill="1" applyBorder="1"/>
    <xf numFmtId="3" fontId="6" fillId="2" borderId="44" xfId="0" applyNumberFormat="1" applyFont="1" applyFill="1" applyBorder="1"/>
    <xf numFmtId="3" fontId="6" fillId="2" borderId="45" xfId="0" applyNumberFormat="1" applyFont="1" applyFill="1" applyBorder="1"/>
    <xf numFmtId="3" fontId="6" fillId="2" borderId="46" xfId="0" applyNumberFormat="1" applyFont="1" applyFill="1" applyBorder="1"/>
    <xf numFmtId="3" fontId="2" fillId="0" borderId="0" xfId="0" applyNumberFormat="1" applyFont="1" applyAlignment="1">
      <alignment horizontal="centerContinuous"/>
    </xf>
    <xf numFmtId="0" fontId="1" fillId="2" borderId="32" xfId="0" applyFont="1" applyFill="1" applyBorder="1"/>
    <xf numFmtId="0" fontId="6" fillId="2" borderId="47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right"/>
    </xf>
    <xf numFmtId="4" fontId="4" fillId="2" borderId="32" xfId="0" applyNumberFormat="1" applyFont="1" applyFill="1" applyBorder="1" applyAlignment="1">
      <alignment horizontal="right"/>
    </xf>
    <xf numFmtId="0" fontId="1" fillId="0" borderId="16" xfId="0" applyFont="1" applyBorder="1"/>
    <xf numFmtId="3" fontId="1" fillId="0" borderId="25" xfId="0" applyNumberFormat="1" applyFont="1" applyBorder="1" applyAlignment="1">
      <alignment horizontal="right"/>
    </xf>
    <xf numFmtId="164" fontId="1" fillId="0" borderId="10" xfId="0" applyNumberFormat="1" applyFont="1" applyBorder="1" applyAlignment="1">
      <alignment horizontal="right"/>
    </xf>
    <xf numFmtId="3" fontId="1" fillId="0" borderId="35" xfId="0" applyNumberFormat="1" applyFont="1" applyBorder="1" applyAlignment="1">
      <alignment horizontal="right"/>
    </xf>
    <xf numFmtId="4" fontId="1" fillId="0" borderId="24" xfId="0" applyNumberFormat="1" applyFont="1" applyBorder="1" applyAlignment="1">
      <alignment horizontal="right"/>
    </xf>
    <xf numFmtId="3" fontId="1" fillId="0" borderId="16" xfId="0" applyNumberFormat="1" applyFont="1" applyBorder="1" applyAlignment="1">
      <alignment horizontal="right"/>
    </xf>
    <xf numFmtId="0" fontId="1" fillId="2" borderId="28" xfId="0" applyFont="1" applyFill="1" applyBorder="1"/>
    <xf numFmtId="0" fontId="6" fillId="2" borderId="29" xfId="0" applyFont="1" applyFill="1" applyBorder="1"/>
    <xf numFmtId="0" fontId="1" fillId="2" borderId="29" xfId="0" applyFont="1" applyFill="1" applyBorder="1"/>
    <xf numFmtId="4" fontId="1" fillId="2" borderId="48" xfId="0" applyNumberFormat="1" applyFont="1" applyFill="1" applyBorder="1"/>
    <xf numFmtId="4" fontId="1" fillId="2" borderId="28" xfId="0" applyNumberFormat="1" applyFont="1" applyFill="1" applyBorder="1"/>
    <xf numFmtId="4" fontId="1" fillId="2" borderId="29" xfId="0" applyNumberFormat="1" applyFont="1" applyFill="1" applyBorder="1"/>
    <xf numFmtId="3" fontId="3" fillId="0" borderId="0" xfId="0" applyNumberFormat="1" applyFont="1"/>
    <xf numFmtId="4" fontId="3" fillId="0" borderId="0" xfId="0" applyNumberFormat="1" applyFont="1"/>
    <xf numFmtId="49" fontId="3" fillId="0" borderId="12" xfId="0" applyNumberFormat="1" applyFont="1" applyBorder="1"/>
    <xf numFmtId="3" fontId="1" fillId="0" borderId="13" xfId="0" applyNumberFormat="1" applyFont="1" applyBorder="1"/>
    <xf numFmtId="3" fontId="1" fillId="0" borderId="49" xfId="0" applyNumberFormat="1" applyFont="1" applyBorder="1"/>
    <xf numFmtId="3" fontId="1" fillId="0" borderId="50" xfId="0" applyNumberFormat="1" applyFont="1" applyBorder="1"/>
    <xf numFmtId="0" fontId="0" fillId="0" borderId="10" xfId="0" applyBorder="1" applyAlignment="1">
      <alignment horizontal="center"/>
    </xf>
    <xf numFmtId="0" fontId="10" fillId="0" borderId="51" xfId="0" applyFont="1" applyBorder="1" applyAlignment="1">
      <alignment vertical="center"/>
    </xf>
    <xf numFmtId="0" fontId="11" fillId="0" borderId="52" xfId="0" applyFont="1" applyBorder="1" applyAlignment="1">
      <alignment horizontal="center" wrapText="1" shrinkToFit="1"/>
    </xf>
    <xf numFmtId="0" fontId="12" fillId="0" borderId="52" xfId="0" applyFont="1" applyBorder="1" applyAlignment="1">
      <alignment vertical="center"/>
    </xf>
    <xf numFmtId="0" fontId="13" fillId="0" borderId="53" xfId="0" applyFont="1" applyBorder="1" applyAlignment="1">
      <alignment horizontal="center" vertical="top" wrapText="1" shrinkToFit="1"/>
    </xf>
    <xf numFmtId="0" fontId="0" fillId="0" borderId="54" xfId="0" applyBorder="1" applyAlignment="1">
      <alignment vertical="top"/>
    </xf>
    <xf numFmtId="0" fontId="15" fillId="0" borderId="53" xfId="0" applyFont="1" applyBorder="1" applyAlignment="1">
      <alignment horizontal="center" vertical="center" wrapText="1"/>
    </xf>
    <xf numFmtId="0" fontId="0" fillId="0" borderId="52" xfId="0" applyBorder="1" applyAlignment="1">
      <alignment vertical="center"/>
    </xf>
    <xf numFmtId="0" fontId="0" fillId="0" borderId="52" xfId="0" applyBorder="1" applyAlignment="1">
      <alignment horizontal="center"/>
    </xf>
    <xf numFmtId="0" fontId="16" fillId="0" borderId="54" xfId="1" applyBorder="1" applyAlignment="1" applyProtection="1">
      <alignment horizontal="center" vertical="top"/>
    </xf>
    <xf numFmtId="0" fontId="12" fillId="0" borderId="51" xfId="0" applyFont="1" applyBorder="1" applyAlignment="1">
      <alignment vertical="center"/>
    </xf>
    <xf numFmtId="0" fontId="0" fillId="0" borderId="55" xfId="0" applyBorder="1" applyAlignment="1">
      <alignment horizontal="center" vertical="center"/>
    </xf>
    <xf numFmtId="0" fontId="17" fillId="0" borderId="20" xfId="0" applyFont="1" applyBorder="1"/>
    <xf numFmtId="0" fontId="0" fillId="0" borderId="22" xfId="0" applyBorder="1"/>
    <xf numFmtId="0" fontId="18" fillId="0" borderId="56" xfId="0" applyFont="1" applyBorder="1" applyAlignment="1">
      <alignment vertical="center"/>
    </xf>
    <xf numFmtId="4" fontId="18" fillId="0" borderId="56" xfId="0" applyNumberFormat="1" applyFont="1" applyBorder="1" applyAlignment="1">
      <alignment horizontal="right" vertical="center"/>
    </xf>
    <xf numFmtId="0" fontId="18" fillId="0" borderId="57" xfId="0" applyFont="1" applyBorder="1" applyAlignment="1">
      <alignment vertical="center"/>
    </xf>
    <xf numFmtId="4" fontId="18" fillId="0" borderId="57" xfId="0" applyNumberFormat="1" applyFont="1" applyBorder="1" applyAlignment="1">
      <alignment horizontal="right" vertical="center"/>
    </xf>
    <xf numFmtId="0" fontId="18" fillId="0" borderId="58" xfId="0" applyFont="1" applyBorder="1" applyAlignment="1">
      <alignment vertical="center"/>
    </xf>
    <xf numFmtId="4" fontId="18" fillId="0" borderId="58" xfId="0" applyNumberFormat="1" applyFont="1" applyBorder="1" applyAlignment="1">
      <alignment horizontal="right" vertical="center"/>
    </xf>
    <xf numFmtId="0" fontId="9" fillId="0" borderId="59" xfId="0" applyFont="1" applyBorder="1" applyAlignment="1">
      <alignment vertical="center"/>
    </xf>
    <xf numFmtId="4" fontId="9" fillId="0" borderId="54" xfId="0" applyNumberFormat="1" applyFont="1" applyBorder="1"/>
    <xf numFmtId="0" fontId="12" fillId="0" borderId="0" xfId="0" applyFont="1"/>
    <xf numFmtId="0" fontId="0" fillId="0" borderId="60" xfId="0" applyBorder="1" applyAlignment="1">
      <alignment horizontal="center" vertical="center" wrapText="1"/>
    </xf>
    <xf numFmtId="0" fontId="0" fillId="0" borderId="45" xfId="0" applyBorder="1" applyAlignment="1">
      <alignment horizontal="left" vertical="center"/>
    </xf>
    <xf numFmtId="0" fontId="0" fillId="0" borderId="45" xfId="0" applyBorder="1" applyAlignment="1">
      <alignment horizontal="center" vertical="center"/>
    </xf>
    <xf numFmtId="4" fontId="0" fillId="0" borderId="45" xfId="0" applyNumberForma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61" xfId="0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0" fontId="0" fillId="0" borderId="62" xfId="0" applyBorder="1" applyAlignment="1">
      <alignment horizontal="left"/>
    </xf>
    <xf numFmtId="0" fontId="0" fillId="0" borderId="62" xfId="0" applyBorder="1" applyAlignment="1">
      <alignment horizontal="center"/>
    </xf>
    <xf numFmtId="0" fontId="0" fillId="0" borderId="47" xfId="0" applyBorder="1" applyAlignment="1">
      <alignment horizontal="right"/>
    </xf>
    <xf numFmtId="0" fontId="11" fillId="0" borderId="63" xfId="0" applyFont="1" applyBorder="1" applyAlignment="1">
      <alignment horizontal="left"/>
    </xf>
    <xf numFmtId="0" fontId="0" fillId="0" borderId="63" xfId="0" applyBorder="1" applyAlignment="1">
      <alignment horizontal="center"/>
    </xf>
    <xf numFmtId="0" fontId="0" fillId="0" borderId="63" xfId="0" applyBorder="1"/>
    <xf numFmtId="4" fontId="0" fillId="0" borderId="63" xfId="0" applyNumberFormat="1" applyBorder="1"/>
    <xf numFmtId="4" fontId="11" fillId="0" borderId="64" xfId="0" applyNumberFormat="1" applyFont="1" applyBorder="1"/>
    <xf numFmtId="0" fontId="0" fillId="0" borderId="14" xfId="0" applyBorder="1" applyAlignment="1">
      <alignment horizontal="right"/>
    </xf>
    <xf numFmtId="0" fontId="0" fillId="0" borderId="65" xfId="0" applyBorder="1" applyAlignment="1">
      <alignment horizontal="right"/>
    </xf>
    <xf numFmtId="0" fontId="0" fillId="0" borderId="66" xfId="0" applyBorder="1" applyAlignment="1">
      <alignment horizontal="left"/>
    </xf>
    <xf numFmtId="0" fontId="0" fillId="0" borderId="66" xfId="0" applyBorder="1" applyAlignment="1">
      <alignment horizontal="center"/>
    </xf>
    <xf numFmtId="0" fontId="0" fillId="0" borderId="66" xfId="0" applyBorder="1"/>
    <xf numFmtId="4" fontId="0" fillId="0" borderId="66" xfId="0" applyNumberFormat="1" applyBorder="1"/>
    <xf numFmtId="4" fontId="0" fillId="0" borderId="27" xfId="0" applyNumberFormat="1" applyBorder="1"/>
    <xf numFmtId="0" fontId="17" fillId="0" borderId="60" xfId="0" applyFont="1" applyBorder="1" applyAlignment="1">
      <alignment horizontal="right"/>
    </xf>
    <xf numFmtId="0" fontId="12" fillId="0" borderId="45" xfId="0" applyFont="1" applyBorder="1" applyAlignment="1">
      <alignment horizontal="left"/>
    </xf>
    <xf numFmtId="0" fontId="17" fillId="0" borderId="45" xfId="0" applyFont="1" applyBorder="1" applyAlignment="1">
      <alignment horizontal="center"/>
    </xf>
    <xf numFmtId="0" fontId="17" fillId="0" borderId="45" xfId="0" applyFont="1" applyBorder="1"/>
    <xf numFmtId="4" fontId="17" fillId="0" borderId="45" xfId="0" applyNumberFormat="1" applyFont="1" applyBorder="1"/>
    <xf numFmtId="4" fontId="12" fillId="0" borderId="46" xfId="0" applyNumberFormat="1" applyFont="1" applyBorder="1"/>
    <xf numFmtId="0" fontId="0" fillId="0" borderId="62" xfId="0" applyBorder="1" applyAlignment="1">
      <alignment horizontal="left" wrapText="1"/>
    </xf>
    <xf numFmtId="4" fontId="24" fillId="0" borderId="63" xfId="0" applyNumberFormat="1" applyFont="1" applyBorder="1"/>
    <xf numFmtId="0" fontId="14" fillId="0" borderId="54" xfId="0" applyFont="1" applyBorder="1" applyAlignment="1">
      <alignment vertical="top"/>
    </xf>
    <xf numFmtId="0" fontId="1" fillId="0" borderId="0" xfId="0" applyFont="1" applyAlignment="1">
      <alignment horizontal="left" wrapText="1"/>
    </xf>
    <xf numFmtId="0" fontId="1" fillId="0" borderId="28" xfId="0" applyFont="1" applyBorder="1" applyAlignment="1">
      <alignment horizontal="center" shrinkToFit="1"/>
    </xf>
    <xf numFmtId="0" fontId="1" fillId="0" borderId="30" xfId="0" applyFont="1" applyBorder="1" applyAlignment="1">
      <alignment horizontal="center" shrinkToFit="1"/>
    </xf>
    <xf numFmtId="166" fontId="1" fillId="0" borderId="67" xfId="0" applyNumberFormat="1" applyFont="1" applyBorder="1" applyAlignment="1">
      <alignment horizontal="right" indent="2"/>
    </xf>
    <xf numFmtId="166" fontId="1" fillId="0" borderId="15" xfId="0" applyNumberFormat="1" applyFont="1" applyBorder="1" applyAlignment="1">
      <alignment horizontal="right" indent="2"/>
    </xf>
    <xf numFmtId="166" fontId="5" fillId="2" borderId="68" xfId="0" applyNumberFormat="1" applyFont="1" applyFill="1" applyBorder="1" applyAlignment="1">
      <alignment horizontal="right" indent="2"/>
    </xf>
    <xf numFmtId="166" fontId="5" fillId="2" borderId="48" xfId="0" applyNumberFormat="1" applyFont="1" applyFill="1" applyBorder="1" applyAlignment="1">
      <alignment horizontal="right" indent="2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67" xfId="0" applyFont="1" applyBorder="1" applyAlignment="1">
      <alignment horizontal="left"/>
    </xf>
    <xf numFmtId="0" fontId="7" fillId="0" borderId="0" xfId="0" applyFont="1" applyAlignment="1">
      <alignment horizontal="left" vertical="top" wrapText="1"/>
    </xf>
    <xf numFmtId="0" fontId="1" fillId="0" borderId="69" xfId="2" applyFont="1" applyBorder="1" applyAlignment="1">
      <alignment horizontal="center"/>
    </xf>
    <xf numFmtId="0" fontId="1" fillId="0" borderId="70" xfId="2" applyFont="1" applyBorder="1" applyAlignment="1">
      <alignment horizontal="center"/>
    </xf>
    <xf numFmtId="0" fontId="1" fillId="0" borderId="71" xfId="2" applyFont="1" applyBorder="1" applyAlignment="1">
      <alignment horizontal="center"/>
    </xf>
    <xf numFmtId="0" fontId="1" fillId="0" borderId="72" xfId="2" applyFont="1" applyBorder="1" applyAlignment="1">
      <alignment horizontal="center"/>
    </xf>
    <xf numFmtId="0" fontId="1" fillId="0" borderId="73" xfId="2" applyFont="1" applyBorder="1" applyAlignment="1">
      <alignment horizontal="left"/>
    </xf>
    <xf numFmtId="0" fontId="1" fillId="0" borderId="43" xfId="2" applyFont="1" applyBorder="1" applyAlignment="1">
      <alignment horizontal="left"/>
    </xf>
    <xf numFmtId="0" fontId="1" fillId="0" borderId="74" xfId="2" applyFont="1" applyBorder="1" applyAlignment="1">
      <alignment horizontal="left"/>
    </xf>
    <xf numFmtId="3" fontId="6" fillId="2" borderId="29" xfId="0" applyNumberFormat="1" applyFont="1" applyFill="1" applyBorder="1" applyAlignment="1">
      <alignment horizontal="right"/>
    </xf>
    <xf numFmtId="3" fontId="6" fillId="2" borderId="48" xfId="0" applyNumberFormat="1" applyFont="1" applyFill="1" applyBorder="1" applyAlignment="1">
      <alignment horizontal="right"/>
    </xf>
  </cellXfs>
  <cellStyles count="3">
    <cellStyle name="Hypertextový odkaz" xfId="1" builtinId="8"/>
    <cellStyle name="Normální" xfId="0" builtinId="0"/>
    <cellStyle name="normální_POL.XLS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Vaclav.Partl@seznam.cz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1"/>
  <dimension ref="A1:BE51"/>
  <sheetViews>
    <sheetView topLeftCell="A19" zoomScaleNormal="100" workbookViewId="0"/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5" t="s">
        <v>10</v>
      </c>
      <c r="B1" s="6"/>
      <c r="C1" s="6"/>
      <c r="D1" s="6"/>
      <c r="E1" s="6"/>
      <c r="F1" s="6"/>
      <c r="G1" s="6"/>
    </row>
    <row r="2" spans="1:57" ht="12.75" customHeight="1" x14ac:dyDescent="0.2">
      <c r="A2" s="7" t="s">
        <v>11</v>
      </c>
      <c r="B2" s="8"/>
      <c r="C2" s="9" t="s">
        <v>64</v>
      </c>
      <c r="D2" s="9" t="s">
        <v>70</v>
      </c>
      <c r="E2" s="10"/>
      <c r="F2" s="11" t="s">
        <v>12</v>
      </c>
      <c r="G2" s="12"/>
    </row>
    <row r="3" spans="1:57" ht="3" hidden="1" customHeight="1" x14ac:dyDescent="0.2">
      <c r="A3" s="13"/>
      <c r="B3" s="14"/>
      <c r="C3" s="15"/>
      <c r="D3" s="15"/>
      <c r="E3" s="16"/>
      <c r="F3" s="17"/>
      <c r="G3" s="18"/>
    </row>
    <row r="4" spans="1:57" ht="12" customHeight="1" x14ac:dyDescent="0.2">
      <c r="A4" s="19" t="s">
        <v>13</v>
      </c>
      <c r="B4" s="14"/>
      <c r="C4" s="15"/>
      <c r="D4" s="15"/>
      <c r="E4" s="16"/>
      <c r="F4" s="17" t="s">
        <v>14</v>
      </c>
      <c r="G4" s="20"/>
    </row>
    <row r="5" spans="1:57" ht="12.95" customHeight="1" x14ac:dyDescent="0.2">
      <c r="A5" s="21" t="s">
        <v>69</v>
      </c>
      <c r="B5" s="22"/>
      <c r="C5" s="23" t="s">
        <v>70</v>
      </c>
      <c r="D5" s="24"/>
      <c r="E5" s="22"/>
      <c r="F5" s="17" t="s">
        <v>15</v>
      </c>
      <c r="G5" s="18"/>
    </row>
    <row r="6" spans="1:57" ht="12.95" customHeight="1" x14ac:dyDescent="0.2">
      <c r="A6" s="19" t="s">
        <v>16</v>
      </c>
      <c r="B6" s="14"/>
      <c r="C6" s="15"/>
      <c r="D6" s="15"/>
      <c r="E6" s="16"/>
      <c r="F6" s="17" t="s">
        <v>17</v>
      </c>
      <c r="G6" s="25">
        <v>0</v>
      </c>
    </row>
    <row r="7" spans="1:57" ht="12.95" customHeight="1" x14ac:dyDescent="0.2">
      <c r="A7" s="26" t="s">
        <v>66</v>
      </c>
      <c r="B7" s="27"/>
      <c r="C7" s="28" t="s">
        <v>67</v>
      </c>
      <c r="D7" s="29"/>
      <c r="E7" s="29"/>
      <c r="F7" s="30" t="s">
        <v>18</v>
      </c>
      <c r="G7" s="25">
        <f>IF(G6=0,,ROUND((F30+F32)/G6,1))</f>
        <v>0</v>
      </c>
    </row>
    <row r="8" spans="1:57" x14ac:dyDescent="0.2">
      <c r="A8" s="31" t="s">
        <v>19</v>
      </c>
      <c r="B8" s="17"/>
      <c r="C8" s="201" t="s">
        <v>74</v>
      </c>
      <c r="D8" s="201"/>
      <c r="E8" s="202"/>
      <c r="F8" s="17" t="s">
        <v>20</v>
      </c>
      <c r="G8" s="32"/>
    </row>
    <row r="9" spans="1:57" x14ac:dyDescent="0.2">
      <c r="A9" s="31" t="s">
        <v>21</v>
      </c>
      <c r="B9" s="17"/>
      <c r="C9" s="201"/>
      <c r="D9" s="201"/>
      <c r="E9" s="202"/>
      <c r="F9" s="17"/>
      <c r="G9" s="32"/>
    </row>
    <row r="10" spans="1:57" x14ac:dyDescent="0.2">
      <c r="A10" s="31" t="s">
        <v>22</v>
      </c>
      <c r="B10" s="17"/>
      <c r="C10" s="201" t="s">
        <v>73</v>
      </c>
      <c r="D10" s="201"/>
      <c r="E10" s="201"/>
      <c r="F10" s="17"/>
      <c r="G10" s="33"/>
    </row>
    <row r="11" spans="1:57" ht="13.5" customHeight="1" x14ac:dyDescent="0.2">
      <c r="A11" s="31" t="s">
        <v>23</v>
      </c>
      <c r="B11" s="17"/>
      <c r="C11" s="201"/>
      <c r="D11" s="201"/>
      <c r="E11" s="201"/>
      <c r="F11" s="17" t="s">
        <v>24</v>
      </c>
      <c r="G11" s="33"/>
      <c r="BA11" s="34"/>
      <c r="BB11" s="34"/>
      <c r="BC11" s="34"/>
      <c r="BD11" s="34"/>
      <c r="BE11" s="34"/>
    </row>
    <row r="12" spans="1:57" ht="12.75" customHeight="1" x14ac:dyDescent="0.2">
      <c r="A12" s="35" t="s">
        <v>25</v>
      </c>
      <c r="B12" s="14"/>
      <c r="C12" s="200"/>
      <c r="D12" s="200"/>
      <c r="E12" s="200"/>
      <c r="F12" s="36" t="s">
        <v>26</v>
      </c>
      <c r="G12" s="37"/>
    </row>
    <row r="13" spans="1:57" ht="28.5" customHeight="1" thickBot="1" x14ac:dyDescent="0.25">
      <c r="A13" s="38" t="s">
        <v>27</v>
      </c>
      <c r="B13" s="39"/>
      <c r="C13" s="39"/>
      <c r="D13" s="39"/>
      <c r="E13" s="40"/>
      <c r="F13" s="40"/>
      <c r="G13" s="41"/>
    </row>
    <row r="14" spans="1:57" ht="17.25" customHeight="1" thickBot="1" x14ac:dyDescent="0.25">
      <c r="A14" s="42" t="s">
        <v>28</v>
      </c>
      <c r="B14" s="43"/>
      <c r="C14" s="44"/>
      <c r="D14" s="45" t="s">
        <v>29</v>
      </c>
      <c r="E14" s="46"/>
      <c r="F14" s="46"/>
      <c r="G14" s="44"/>
    </row>
    <row r="15" spans="1:57" ht="15.95" customHeight="1" x14ac:dyDescent="0.2">
      <c r="A15" s="47"/>
      <c r="B15" s="48" t="s">
        <v>30</v>
      </c>
      <c r="C15" s="49" t="e">
        <f>'SO 01 1 Rek'!E20</f>
        <v>#REF!</v>
      </c>
      <c r="D15" s="50">
        <f>'SO 01 1 Rek'!A28</f>
        <v>0</v>
      </c>
      <c r="E15" s="51"/>
      <c r="F15" s="52"/>
      <c r="G15" s="49">
        <f>'SO 01 1 Rek'!I28</f>
        <v>0</v>
      </c>
    </row>
    <row r="16" spans="1:57" ht="15.95" customHeight="1" x14ac:dyDescent="0.2">
      <c r="A16" s="47" t="s">
        <v>31</v>
      </c>
      <c r="B16" s="48" t="s">
        <v>32</v>
      </c>
      <c r="C16" s="49" t="e">
        <f>'SO 01 1 Rek'!F20</f>
        <v>#REF!</v>
      </c>
      <c r="D16" s="13"/>
      <c r="E16" s="53"/>
      <c r="F16" s="54"/>
      <c r="G16" s="49"/>
    </row>
    <row r="17" spans="1:7" ht="15.95" customHeight="1" x14ac:dyDescent="0.2">
      <c r="A17" s="47" t="s">
        <v>33</v>
      </c>
      <c r="B17" s="48" t="s">
        <v>34</v>
      </c>
      <c r="C17" s="49" t="e">
        <f>'SO 01 1 Rek'!H20</f>
        <v>#REF!</v>
      </c>
      <c r="D17" s="13"/>
      <c r="E17" s="53"/>
      <c r="F17" s="54"/>
      <c r="G17" s="49"/>
    </row>
    <row r="18" spans="1:7" ht="15.95" customHeight="1" x14ac:dyDescent="0.2">
      <c r="A18" s="55" t="s">
        <v>35</v>
      </c>
      <c r="B18" s="56" t="s">
        <v>36</v>
      </c>
      <c r="C18" s="49" t="e">
        <f>'SO 01 1 Rek'!G20</f>
        <v>#REF!</v>
      </c>
      <c r="D18" s="13"/>
      <c r="E18" s="53"/>
      <c r="F18" s="54"/>
      <c r="G18" s="49"/>
    </row>
    <row r="19" spans="1:7" ht="15.95" customHeight="1" x14ac:dyDescent="0.2">
      <c r="A19" s="57" t="s">
        <v>37</v>
      </c>
      <c r="B19" s="48"/>
      <c r="C19" s="49" t="e">
        <f>SUM(C15:C18)</f>
        <v>#REF!</v>
      </c>
      <c r="D19" s="13"/>
      <c r="E19" s="53"/>
      <c r="F19" s="54"/>
      <c r="G19" s="49"/>
    </row>
    <row r="20" spans="1:7" ht="15.95" customHeight="1" x14ac:dyDescent="0.2">
      <c r="A20" s="57"/>
      <c r="B20" s="48"/>
      <c r="C20" s="49"/>
      <c r="D20" s="13"/>
      <c r="E20" s="53"/>
      <c r="F20" s="54"/>
      <c r="G20" s="49"/>
    </row>
    <row r="21" spans="1:7" ht="15.95" customHeight="1" x14ac:dyDescent="0.2">
      <c r="A21" s="57" t="s">
        <v>9</v>
      </c>
      <c r="B21" s="48"/>
      <c r="C21" s="49" t="e">
        <f>'SO 01 1 Rek'!I20</f>
        <v>#REF!</v>
      </c>
      <c r="D21" s="13"/>
      <c r="E21" s="53"/>
      <c r="F21" s="54"/>
      <c r="G21" s="49"/>
    </row>
    <row r="22" spans="1:7" ht="15.95" customHeight="1" x14ac:dyDescent="0.2">
      <c r="A22" s="58" t="s">
        <v>38</v>
      </c>
      <c r="C22" s="49" t="e">
        <f>C19+C21</f>
        <v>#REF!</v>
      </c>
      <c r="D22" s="13" t="s">
        <v>39</v>
      </c>
      <c r="E22" s="53"/>
      <c r="F22" s="54"/>
      <c r="G22" s="49">
        <f>G23-SUM(G15:G21)</f>
        <v>0</v>
      </c>
    </row>
    <row r="23" spans="1:7" ht="15.95" customHeight="1" thickBot="1" x14ac:dyDescent="0.25">
      <c r="A23" s="194" t="s">
        <v>40</v>
      </c>
      <c r="B23" s="195"/>
      <c r="C23" s="59" t="e">
        <f>C22+G23</f>
        <v>#REF!</v>
      </c>
      <c r="D23" s="60" t="s">
        <v>41</v>
      </c>
      <c r="E23" s="61"/>
      <c r="F23" s="62"/>
      <c r="G23" s="49">
        <f>'SO 01 1 Rek'!H26</f>
        <v>0</v>
      </c>
    </row>
    <row r="24" spans="1:7" x14ac:dyDescent="0.2">
      <c r="A24" s="63" t="s">
        <v>42</v>
      </c>
      <c r="B24" s="64"/>
      <c r="C24" s="65"/>
      <c r="D24" s="64" t="s">
        <v>43</v>
      </c>
      <c r="E24" s="64"/>
      <c r="F24" s="66" t="s">
        <v>44</v>
      </c>
      <c r="G24" s="67"/>
    </row>
    <row r="25" spans="1:7" x14ac:dyDescent="0.2">
      <c r="A25" s="58" t="s">
        <v>45</v>
      </c>
      <c r="C25" s="68"/>
      <c r="D25" s="1" t="s">
        <v>45</v>
      </c>
      <c r="F25" s="69" t="s">
        <v>45</v>
      </c>
      <c r="G25" s="70"/>
    </row>
    <row r="26" spans="1:7" ht="37.5" customHeight="1" x14ac:dyDescent="0.2">
      <c r="A26" s="58" t="s">
        <v>46</v>
      </c>
      <c r="B26" s="71"/>
      <c r="C26" s="68"/>
      <c r="D26" s="1" t="s">
        <v>46</v>
      </c>
      <c r="F26" s="69" t="s">
        <v>46</v>
      </c>
      <c r="G26" s="70"/>
    </row>
    <row r="27" spans="1:7" x14ac:dyDescent="0.2">
      <c r="A27" s="58"/>
      <c r="B27" s="72"/>
      <c r="C27" s="68"/>
      <c r="F27" s="69"/>
      <c r="G27" s="70"/>
    </row>
    <row r="28" spans="1:7" x14ac:dyDescent="0.2">
      <c r="A28" s="58" t="s">
        <v>47</v>
      </c>
      <c r="C28" s="68"/>
      <c r="D28" s="69" t="s">
        <v>48</v>
      </c>
      <c r="E28" s="68"/>
      <c r="F28" s="1" t="s">
        <v>48</v>
      </c>
      <c r="G28" s="70"/>
    </row>
    <row r="29" spans="1:7" ht="69" customHeight="1" x14ac:dyDescent="0.2">
      <c r="A29" s="58"/>
      <c r="C29" s="73"/>
      <c r="D29" s="74"/>
      <c r="E29" s="73"/>
      <c r="G29" s="70"/>
    </row>
    <row r="30" spans="1:7" x14ac:dyDescent="0.2">
      <c r="A30" s="75" t="s">
        <v>3</v>
      </c>
      <c r="B30" s="76"/>
      <c r="C30" s="77">
        <v>21</v>
      </c>
      <c r="D30" s="76" t="s">
        <v>49</v>
      </c>
      <c r="E30" s="78"/>
      <c r="F30" s="196" t="e">
        <f>C23-F32</f>
        <v>#REF!</v>
      </c>
      <c r="G30" s="197"/>
    </row>
    <row r="31" spans="1:7" x14ac:dyDescent="0.2">
      <c r="A31" s="75" t="s">
        <v>50</v>
      </c>
      <c r="B31" s="76"/>
      <c r="C31" s="77">
        <f>C30</f>
        <v>21</v>
      </c>
      <c r="D31" s="76" t="s">
        <v>51</v>
      </c>
      <c r="E31" s="78"/>
      <c r="F31" s="196" t="e">
        <f>ROUND(PRODUCT(F30,C31/100),0)</f>
        <v>#REF!</v>
      </c>
      <c r="G31" s="197"/>
    </row>
    <row r="32" spans="1:7" x14ac:dyDescent="0.2">
      <c r="A32" s="75" t="s">
        <v>3</v>
      </c>
      <c r="B32" s="76"/>
      <c r="C32" s="77">
        <v>0</v>
      </c>
      <c r="D32" s="76" t="s">
        <v>51</v>
      </c>
      <c r="E32" s="78"/>
      <c r="F32" s="196">
        <v>0</v>
      </c>
      <c r="G32" s="197"/>
    </row>
    <row r="33" spans="1:8" x14ac:dyDescent="0.2">
      <c r="A33" s="75" t="s">
        <v>50</v>
      </c>
      <c r="B33" s="79"/>
      <c r="C33" s="80">
        <f>C32</f>
        <v>0</v>
      </c>
      <c r="D33" s="76" t="s">
        <v>51</v>
      </c>
      <c r="E33" s="54"/>
      <c r="F33" s="196">
        <f>ROUND(PRODUCT(F32,C33/100),0)</f>
        <v>0</v>
      </c>
      <c r="G33" s="197"/>
    </row>
    <row r="34" spans="1:8" s="84" customFormat="1" ht="19.5" customHeight="1" thickBot="1" x14ac:dyDescent="0.3">
      <c r="A34" s="81" t="s">
        <v>52</v>
      </c>
      <c r="B34" s="82"/>
      <c r="C34" s="82"/>
      <c r="D34" s="82"/>
      <c r="E34" s="83"/>
      <c r="F34" s="198" t="e">
        <f>ROUND(SUM(F30:F33),0)</f>
        <v>#REF!</v>
      </c>
      <c r="G34" s="199"/>
    </row>
    <row r="36" spans="1:8" x14ac:dyDescent="0.2">
      <c r="A36" s="1" t="s">
        <v>53</v>
      </c>
      <c r="H36" s="1" t="s">
        <v>1</v>
      </c>
    </row>
    <row r="37" spans="1:8" ht="14.25" customHeight="1" x14ac:dyDescent="0.2">
      <c r="B37" s="203"/>
      <c r="C37" s="203"/>
      <c r="D37" s="203"/>
      <c r="E37" s="203"/>
      <c r="F37" s="203"/>
      <c r="G37" s="203"/>
      <c r="H37" s="1" t="s">
        <v>1</v>
      </c>
    </row>
    <row r="38" spans="1:8" ht="12.75" customHeight="1" x14ac:dyDescent="0.2">
      <c r="A38" s="85"/>
      <c r="B38" s="203"/>
      <c r="C38" s="203"/>
      <c r="D38" s="203"/>
      <c r="E38" s="203"/>
      <c r="F38" s="203"/>
      <c r="G38" s="203"/>
      <c r="H38" s="1" t="s">
        <v>1</v>
      </c>
    </row>
    <row r="39" spans="1:8" x14ac:dyDescent="0.2">
      <c r="A39" s="85"/>
      <c r="B39" s="203"/>
      <c r="C39" s="203"/>
      <c r="D39" s="203"/>
      <c r="E39" s="203"/>
      <c r="F39" s="203"/>
      <c r="G39" s="203"/>
      <c r="H39" s="1" t="s">
        <v>1</v>
      </c>
    </row>
    <row r="40" spans="1:8" x14ac:dyDescent="0.2">
      <c r="A40" s="85"/>
      <c r="B40" s="203"/>
      <c r="C40" s="203"/>
      <c r="D40" s="203"/>
      <c r="E40" s="203"/>
      <c r="F40" s="203"/>
      <c r="G40" s="203"/>
      <c r="H40" s="1" t="s">
        <v>1</v>
      </c>
    </row>
    <row r="41" spans="1:8" x14ac:dyDescent="0.2">
      <c r="A41" s="85"/>
      <c r="B41" s="203"/>
      <c r="C41" s="203"/>
      <c r="D41" s="203"/>
      <c r="E41" s="203"/>
      <c r="F41" s="203"/>
      <c r="G41" s="203"/>
      <c r="H41" s="1" t="s">
        <v>1</v>
      </c>
    </row>
    <row r="42" spans="1:8" x14ac:dyDescent="0.2">
      <c r="A42" s="85"/>
      <c r="B42" s="203"/>
      <c r="C42" s="203"/>
      <c r="D42" s="203"/>
      <c r="E42" s="203"/>
      <c r="F42" s="203"/>
      <c r="G42" s="203"/>
      <c r="H42" s="1" t="s">
        <v>1</v>
      </c>
    </row>
    <row r="43" spans="1:8" x14ac:dyDescent="0.2">
      <c r="A43" s="85"/>
      <c r="B43" s="203"/>
      <c r="C43" s="203"/>
      <c r="D43" s="203"/>
      <c r="E43" s="203"/>
      <c r="F43" s="203"/>
      <c r="G43" s="203"/>
      <c r="H43" s="1" t="s">
        <v>1</v>
      </c>
    </row>
    <row r="44" spans="1:8" ht="12.75" customHeight="1" x14ac:dyDescent="0.2">
      <c r="A44" s="85"/>
      <c r="B44" s="203"/>
      <c r="C44" s="203"/>
      <c r="D44" s="203"/>
      <c r="E44" s="203"/>
      <c r="F44" s="203"/>
      <c r="G44" s="203"/>
      <c r="H44" s="1" t="s">
        <v>1</v>
      </c>
    </row>
    <row r="45" spans="1:8" ht="12.75" customHeight="1" x14ac:dyDescent="0.2">
      <c r="A45" s="85"/>
      <c r="B45" s="203"/>
      <c r="C45" s="203"/>
      <c r="D45" s="203"/>
      <c r="E45" s="203"/>
      <c r="F45" s="203"/>
      <c r="G45" s="203"/>
      <c r="H45" s="1" t="s">
        <v>1</v>
      </c>
    </row>
    <row r="46" spans="1:8" x14ac:dyDescent="0.2">
      <c r="B46" s="193"/>
      <c r="C46" s="193"/>
      <c r="D46" s="193"/>
      <c r="E46" s="193"/>
      <c r="F46" s="193"/>
      <c r="G46" s="193"/>
    </row>
    <row r="47" spans="1:8" x14ac:dyDescent="0.2">
      <c r="B47" s="193"/>
      <c r="C47" s="193"/>
      <c r="D47" s="193"/>
      <c r="E47" s="193"/>
      <c r="F47" s="193"/>
      <c r="G47" s="193"/>
    </row>
    <row r="48" spans="1:8" x14ac:dyDescent="0.2">
      <c r="B48" s="193"/>
      <c r="C48" s="193"/>
      <c r="D48" s="193"/>
      <c r="E48" s="193"/>
      <c r="F48" s="193"/>
      <c r="G48" s="193"/>
    </row>
    <row r="49" spans="2:7" x14ac:dyDescent="0.2">
      <c r="B49" s="193"/>
      <c r="C49" s="193"/>
      <c r="D49" s="193"/>
      <c r="E49" s="193"/>
      <c r="F49" s="193"/>
      <c r="G49" s="193"/>
    </row>
    <row r="50" spans="2:7" x14ac:dyDescent="0.2">
      <c r="B50" s="193"/>
      <c r="C50" s="193"/>
      <c r="D50" s="193"/>
      <c r="E50" s="193"/>
      <c r="F50" s="193"/>
      <c r="G50" s="193"/>
    </row>
    <row r="51" spans="2:7" x14ac:dyDescent="0.2">
      <c r="B51" s="193"/>
      <c r="C51" s="193"/>
      <c r="D51" s="193"/>
      <c r="E51" s="193"/>
      <c r="F51" s="193"/>
      <c r="G51" s="193"/>
    </row>
  </sheetData>
  <mergeCells count="18">
    <mergeCell ref="C12:E12"/>
    <mergeCell ref="C8:E8"/>
    <mergeCell ref="C9:E9"/>
    <mergeCell ref="C10:E10"/>
    <mergeCell ref="C11:E11"/>
    <mergeCell ref="B51:G51"/>
    <mergeCell ref="B50:G50"/>
    <mergeCell ref="A23:B23"/>
    <mergeCell ref="F33:G33"/>
    <mergeCell ref="F31:G31"/>
    <mergeCell ref="B49:G49"/>
    <mergeCell ref="B47:G47"/>
    <mergeCell ref="B48:G48"/>
    <mergeCell ref="F32:G32"/>
    <mergeCell ref="F34:G34"/>
    <mergeCell ref="F30:G30"/>
    <mergeCell ref="B37:G45"/>
    <mergeCell ref="B46:G46"/>
  </mergeCells>
  <phoneticPr fontId="21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35"/>
  <dimension ref="A1:BE65"/>
  <sheetViews>
    <sheetView workbookViewId="0">
      <selection sqref="A1:B1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204" t="s">
        <v>2</v>
      </c>
      <c r="B1" s="205"/>
      <c r="C1" s="86" t="s">
        <v>68</v>
      </c>
      <c r="D1" s="87"/>
      <c r="E1" s="88"/>
      <c r="F1" s="87"/>
      <c r="G1" s="89" t="s">
        <v>54</v>
      </c>
      <c r="H1" s="90" t="s">
        <v>64</v>
      </c>
      <c r="I1" s="91"/>
    </row>
    <row r="2" spans="1:57" ht="13.5" thickBot="1" x14ac:dyDescent="0.25">
      <c r="A2" s="206" t="s">
        <v>55</v>
      </c>
      <c r="B2" s="207"/>
      <c r="C2" s="92" t="s">
        <v>86</v>
      </c>
      <c r="D2" s="93"/>
      <c r="E2" s="94"/>
      <c r="F2" s="93"/>
      <c r="G2" s="208" t="s">
        <v>85</v>
      </c>
      <c r="H2" s="209"/>
      <c r="I2" s="210"/>
    </row>
    <row r="3" spans="1:57" ht="13.5" thickTop="1" x14ac:dyDescent="0.2"/>
    <row r="4" spans="1:57" ht="19.5" customHeight="1" x14ac:dyDescent="0.25">
      <c r="A4" s="95" t="s">
        <v>56</v>
      </c>
      <c r="B4" s="96"/>
      <c r="C4" s="96"/>
      <c r="D4" s="96"/>
      <c r="E4" s="96"/>
      <c r="F4" s="96"/>
      <c r="G4" s="96"/>
      <c r="H4" s="96"/>
      <c r="I4" s="96"/>
    </row>
    <row r="5" spans="1:57" ht="13.5" thickBot="1" x14ac:dyDescent="0.25"/>
    <row r="6" spans="1:57" ht="13.5" thickBot="1" x14ac:dyDescent="0.25">
      <c r="A6" s="97"/>
      <c r="B6" s="98" t="s">
        <v>57</v>
      </c>
      <c r="C6" s="98"/>
      <c r="D6" s="99"/>
      <c r="E6" s="100" t="s">
        <v>5</v>
      </c>
      <c r="F6" s="101" t="s">
        <v>6</v>
      </c>
      <c r="G6" s="101" t="s">
        <v>7</v>
      </c>
      <c r="H6" s="101" t="s">
        <v>8</v>
      </c>
      <c r="I6" s="102" t="s">
        <v>9</v>
      </c>
    </row>
    <row r="7" spans="1:57" ht="13.5" thickBot="1" x14ac:dyDescent="0.25">
      <c r="A7" s="131" t="e">
        <f>#REF!</f>
        <v>#REF!</v>
      </c>
      <c r="B7" s="4" t="e">
        <f>#REF!</f>
        <v>#REF!</v>
      </c>
      <c r="D7" s="103"/>
      <c r="E7" s="132" t="e">
        <f>#REF!</f>
        <v>#REF!</v>
      </c>
      <c r="F7" s="133" t="e">
        <f>#REF!</f>
        <v>#REF!</v>
      </c>
      <c r="G7" s="133" t="e">
        <f>#REF!</f>
        <v>#REF!</v>
      </c>
      <c r="H7" s="133" t="e">
        <f>#REF!</f>
        <v>#REF!</v>
      </c>
      <c r="I7" s="134" t="e">
        <f>#REF!</f>
        <v>#REF!</v>
      </c>
    </row>
    <row r="8" spans="1:57" s="2" customFormat="1" ht="13.5" thickBot="1" x14ac:dyDescent="0.25">
      <c r="A8" s="104"/>
      <c r="B8" s="105" t="s">
        <v>58</v>
      </c>
      <c r="C8" s="105"/>
      <c r="D8" s="106"/>
      <c r="E8" s="107" t="e">
        <f>SUM(E7:E7)</f>
        <v>#REF!</v>
      </c>
      <c r="F8" s="108" t="e">
        <f>SUM(F7:F7)</f>
        <v>#REF!</v>
      </c>
      <c r="G8" s="108" t="e">
        <f>SUM(G7:G7)</f>
        <v>#REF!</v>
      </c>
      <c r="H8" s="108" t="e">
        <f>SUM(H7:H7)</f>
        <v>#REF!</v>
      </c>
      <c r="I8" s="109" t="e">
        <f>SUM(I7:I7)</f>
        <v>#REF!</v>
      </c>
    </row>
    <row r="10" spans="1:57" ht="19.5" customHeight="1" x14ac:dyDescent="0.25">
      <c r="A10" s="96" t="s">
        <v>59</v>
      </c>
      <c r="B10" s="96"/>
      <c r="C10" s="96"/>
      <c r="D10" s="96"/>
      <c r="E10" s="96"/>
      <c r="F10" s="96"/>
      <c r="G10" s="110"/>
      <c r="H10" s="96"/>
      <c r="I10" s="96"/>
      <c r="BA10" s="34"/>
      <c r="BB10" s="34"/>
      <c r="BC10" s="34"/>
      <c r="BD10" s="34"/>
      <c r="BE10" s="34"/>
    </row>
    <row r="11" spans="1:57" ht="13.5" thickBot="1" x14ac:dyDescent="0.25"/>
    <row r="12" spans="1:57" x14ac:dyDescent="0.2">
      <c r="A12" s="63" t="s">
        <v>60</v>
      </c>
      <c r="B12" s="64"/>
      <c r="C12" s="64"/>
      <c r="D12" s="111"/>
      <c r="E12" s="112" t="s">
        <v>61</v>
      </c>
      <c r="F12" s="113" t="s">
        <v>4</v>
      </c>
      <c r="G12" s="114" t="s">
        <v>62</v>
      </c>
      <c r="H12" s="115"/>
      <c r="I12" s="116" t="s">
        <v>61</v>
      </c>
    </row>
    <row r="13" spans="1:57" x14ac:dyDescent="0.2">
      <c r="A13" s="57"/>
      <c r="B13" s="48"/>
      <c r="C13" s="48"/>
      <c r="D13" s="117"/>
      <c r="E13" s="118"/>
      <c r="F13" s="119"/>
      <c r="G13" s="120">
        <f>CHOOSE(BA13+1,E8+F8,E8+F8+H8,E8+F8+G8+H8,E8,F8,H8,G8,H8+G8,0)</f>
        <v>0</v>
      </c>
      <c r="H13" s="121"/>
      <c r="I13" s="122">
        <f>E13+F13*G13/100</f>
        <v>0</v>
      </c>
      <c r="BA13" s="1">
        <v>8</v>
      </c>
    </row>
    <row r="14" spans="1:57" ht="13.5" thickBot="1" x14ac:dyDescent="0.25">
      <c r="A14" s="123"/>
      <c r="B14" s="124" t="s">
        <v>63</v>
      </c>
      <c r="C14" s="125"/>
      <c r="D14" s="126"/>
      <c r="E14" s="127"/>
      <c r="F14" s="128"/>
      <c r="G14" s="128"/>
      <c r="H14" s="211">
        <f>SUM(I13:I13)</f>
        <v>0</v>
      </c>
      <c r="I14" s="212"/>
    </row>
    <row r="16" spans="1:57" x14ac:dyDescent="0.2">
      <c r="B16" s="2"/>
      <c r="F16" s="129"/>
      <c r="G16" s="130"/>
      <c r="H16" s="130"/>
      <c r="I16" s="3"/>
    </row>
    <row r="17" spans="6:9" x14ac:dyDescent="0.2">
      <c r="F17" s="129"/>
      <c r="G17" s="130"/>
      <c r="H17" s="130"/>
      <c r="I17" s="3"/>
    </row>
    <row r="18" spans="6:9" x14ac:dyDescent="0.2">
      <c r="F18" s="129"/>
      <c r="G18" s="130"/>
      <c r="H18" s="130"/>
      <c r="I18" s="3"/>
    </row>
    <row r="19" spans="6:9" x14ac:dyDescent="0.2">
      <c r="F19" s="129"/>
      <c r="G19" s="130"/>
      <c r="H19" s="130"/>
      <c r="I19" s="3"/>
    </row>
    <row r="20" spans="6:9" x14ac:dyDescent="0.2">
      <c r="F20" s="129"/>
      <c r="G20" s="130"/>
      <c r="H20" s="130"/>
      <c r="I20" s="3"/>
    </row>
    <row r="21" spans="6:9" x14ac:dyDescent="0.2">
      <c r="F21" s="129"/>
      <c r="G21" s="130"/>
      <c r="H21" s="130"/>
      <c r="I21" s="3"/>
    </row>
    <row r="22" spans="6:9" x14ac:dyDescent="0.2">
      <c r="F22" s="129"/>
      <c r="G22" s="130"/>
      <c r="H22" s="130"/>
      <c r="I22" s="3"/>
    </row>
    <row r="23" spans="6:9" x14ac:dyDescent="0.2">
      <c r="F23" s="129"/>
      <c r="G23" s="130"/>
      <c r="H23" s="130"/>
      <c r="I23" s="3"/>
    </row>
    <row r="24" spans="6:9" x14ac:dyDescent="0.2">
      <c r="F24" s="129"/>
      <c r="G24" s="130"/>
      <c r="H24" s="130"/>
      <c r="I24" s="3"/>
    </row>
    <row r="25" spans="6:9" x14ac:dyDescent="0.2">
      <c r="F25" s="129"/>
      <c r="G25" s="130"/>
      <c r="H25" s="130"/>
      <c r="I25" s="3"/>
    </row>
    <row r="26" spans="6:9" x14ac:dyDescent="0.2">
      <c r="F26" s="129"/>
      <c r="G26" s="130"/>
      <c r="H26" s="130"/>
      <c r="I26" s="3"/>
    </row>
    <row r="27" spans="6:9" x14ac:dyDescent="0.2">
      <c r="F27" s="129"/>
      <c r="G27" s="130"/>
      <c r="H27" s="130"/>
      <c r="I27" s="3"/>
    </row>
    <row r="28" spans="6:9" x14ac:dyDescent="0.2">
      <c r="F28" s="129"/>
      <c r="G28" s="130"/>
      <c r="H28" s="130"/>
      <c r="I28" s="3"/>
    </row>
    <row r="29" spans="6:9" x14ac:dyDescent="0.2">
      <c r="F29" s="129"/>
      <c r="G29" s="130"/>
      <c r="H29" s="130"/>
      <c r="I29" s="3"/>
    </row>
    <row r="30" spans="6:9" x14ac:dyDescent="0.2">
      <c r="F30" s="129"/>
      <c r="G30" s="130"/>
      <c r="H30" s="130"/>
      <c r="I30" s="3"/>
    </row>
    <row r="31" spans="6:9" x14ac:dyDescent="0.2">
      <c r="F31" s="129"/>
      <c r="G31" s="130"/>
      <c r="H31" s="130"/>
      <c r="I31" s="3"/>
    </row>
    <row r="32" spans="6:9" x14ac:dyDescent="0.2">
      <c r="F32" s="129"/>
      <c r="G32" s="130"/>
      <c r="H32" s="130"/>
      <c r="I32" s="3"/>
    </row>
    <row r="33" spans="6:9" x14ac:dyDescent="0.2">
      <c r="F33" s="129"/>
      <c r="G33" s="130"/>
      <c r="H33" s="130"/>
      <c r="I33" s="3"/>
    </row>
    <row r="34" spans="6:9" x14ac:dyDescent="0.2">
      <c r="F34" s="129"/>
      <c r="G34" s="130"/>
      <c r="H34" s="130"/>
      <c r="I34" s="3"/>
    </row>
    <row r="35" spans="6:9" x14ac:dyDescent="0.2">
      <c r="F35" s="129"/>
      <c r="G35" s="130"/>
      <c r="H35" s="130"/>
      <c r="I35" s="3"/>
    </row>
    <row r="36" spans="6:9" x14ac:dyDescent="0.2">
      <c r="F36" s="129"/>
      <c r="G36" s="130"/>
      <c r="H36" s="130"/>
      <c r="I36" s="3"/>
    </row>
    <row r="37" spans="6:9" x14ac:dyDescent="0.2">
      <c r="F37" s="129"/>
      <c r="G37" s="130"/>
      <c r="H37" s="130"/>
      <c r="I37" s="3"/>
    </row>
    <row r="38" spans="6:9" x14ac:dyDescent="0.2">
      <c r="F38" s="129"/>
      <c r="G38" s="130"/>
      <c r="H38" s="130"/>
      <c r="I38" s="3"/>
    </row>
    <row r="39" spans="6:9" x14ac:dyDescent="0.2">
      <c r="F39" s="129"/>
      <c r="G39" s="130"/>
      <c r="H39" s="130"/>
      <c r="I39" s="3"/>
    </row>
    <row r="40" spans="6:9" x14ac:dyDescent="0.2">
      <c r="F40" s="129"/>
      <c r="G40" s="130"/>
      <c r="H40" s="130"/>
      <c r="I40" s="3"/>
    </row>
    <row r="41" spans="6:9" x14ac:dyDescent="0.2">
      <c r="F41" s="129"/>
      <c r="G41" s="130"/>
      <c r="H41" s="130"/>
      <c r="I41" s="3"/>
    </row>
    <row r="42" spans="6:9" x14ac:dyDescent="0.2">
      <c r="F42" s="129"/>
      <c r="G42" s="130"/>
      <c r="H42" s="130"/>
      <c r="I42" s="3"/>
    </row>
    <row r="43" spans="6:9" x14ac:dyDescent="0.2">
      <c r="F43" s="129"/>
      <c r="G43" s="130"/>
      <c r="H43" s="130"/>
      <c r="I43" s="3"/>
    </row>
    <row r="44" spans="6:9" x14ac:dyDescent="0.2">
      <c r="F44" s="129"/>
      <c r="G44" s="130"/>
      <c r="H44" s="130"/>
      <c r="I44" s="3"/>
    </row>
    <row r="45" spans="6:9" x14ac:dyDescent="0.2">
      <c r="F45" s="129"/>
      <c r="G45" s="130"/>
      <c r="H45" s="130"/>
      <c r="I45" s="3"/>
    </row>
    <row r="46" spans="6:9" x14ac:dyDescent="0.2">
      <c r="F46" s="129"/>
      <c r="G46" s="130"/>
      <c r="H46" s="130"/>
      <c r="I46" s="3"/>
    </row>
    <row r="47" spans="6:9" x14ac:dyDescent="0.2">
      <c r="F47" s="129"/>
      <c r="G47" s="130"/>
      <c r="H47" s="130"/>
      <c r="I47" s="3"/>
    </row>
    <row r="48" spans="6:9" x14ac:dyDescent="0.2">
      <c r="F48" s="129"/>
      <c r="G48" s="130"/>
      <c r="H48" s="130"/>
      <c r="I48" s="3"/>
    </row>
    <row r="49" spans="6:9" x14ac:dyDescent="0.2">
      <c r="F49" s="129"/>
      <c r="G49" s="130"/>
      <c r="H49" s="130"/>
      <c r="I49" s="3"/>
    </row>
    <row r="50" spans="6:9" x14ac:dyDescent="0.2">
      <c r="F50" s="129"/>
      <c r="G50" s="130"/>
      <c r="H50" s="130"/>
      <c r="I50" s="3"/>
    </row>
    <row r="51" spans="6:9" x14ac:dyDescent="0.2">
      <c r="F51" s="129"/>
      <c r="G51" s="130"/>
      <c r="H51" s="130"/>
      <c r="I51" s="3"/>
    </row>
    <row r="52" spans="6:9" x14ac:dyDescent="0.2">
      <c r="F52" s="129"/>
      <c r="G52" s="130"/>
      <c r="H52" s="130"/>
      <c r="I52" s="3"/>
    </row>
    <row r="53" spans="6:9" x14ac:dyDescent="0.2">
      <c r="F53" s="129"/>
      <c r="G53" s="130"/>
      <c r="H53" s="130"/>
      <c r="I53" s="3"/>
    </row>
    <row r="54" spans="6:9" x14ac:dyDescent="0.2">
      <c r="F54" s="129"/>
      <c r="G54" s="130"/>
      <c r="H54" s="130"/>
      <c r="I54" s="3"/>
    </row>
    <row r="55" spans="6:9" x14ac:dyDescent="0.2">
      <c r="F55" s="129"/>
      <c r="G55" s="130"/>
      <c r="H55" s="130"/>
      <c r="I55" s="3"/>
    </row>
    <row r="56" spans="6:9" x14ac:dyDescent="0.2">
      <c r="F56" s="129"/>
      <c r="G56" s="130"/>
      <c r="H56" s="130"/>
      <c r="I56" s="3"/>
    </row>
    <row r="57" spans="6:9" x14ac:dyDescent="0.2">
      <c r="F57" s="129"/>
      <c r="G57" s="130"/>
      <c r="H57" s="130"/>
      <c r="I57" s="3"/>
    </row>
    <row r="58" spans="6:9" x14ac:dyDescent="0.2">
      <c r="F58" s="129"/>
      <c r="G58" s="130"/>
      <c r="H58" s="130"/>
      <c r="I58" s="3"/>
    </row>
    <row r="59" spans="6:9" x14ac:dyDescent="0.2">
      <c r="F59" s="129"/>
      <c r="G59" s="130"/>
      <c r="H59" s="130"/>
      <c r="I59" s="3"/>
    </row>
    <row r="60" spans="6:9" x14ac:dyDescent="0.2">
      <c r="F60" s="129"/>
      <c r="G60" s="130"/>
      <c r="H60" s="130"/>
      <c r="I60" s="3"/>
    </row>
    <row r="61" spans="6:9" x14ac:dyDescent="0.2">
      <c r="F61" s="129"/>
      <c r="G61" s="130"/>
      <c r="H61" s="130"/>
      <c r="I61" s="3"/>
    </row>
    <row r="62" spans="6:9" x14ac:dyDescent="0.2">
      <c r="F62" s="129"/>
      <c r="G62" s="130"/>
      <c r="H62" s="130"/>
      <c r="I62" s="3"/>
    </row>
    <row r="63" spans="6:9" x14ac:dyDescent="0.2">
      <c r="F63" s="129"/>
      <c r="G63" s="130"/>
      <c r="H63" s="130"/>
      <c r="I63" s="3"/>
    </row>
    <row r="64" spans="6:9" x14ac:dyDescent="0.2">
      <c r="F64" s="129"/>
      <c r="G64" s="130"/>
      <c r="H64" s="130"/>
      <c r="I64" s="3"/>
    </row>
    <row r="65" spans="6:9" x14ac:dyDescent="0.2">
      <c r="F65" s="129"/>
      <c r="G65" s="130"/>
      <c r="H65" s="130"/>
      <c r="I65" s="3"/>
    </row>
  </sheetData>
  <mergeCells count="4">
    <mergeCell ref="A1:B1"/>
    <mergeCell ref="A2:B2"/>
    <mergeCell ref="G2:I2"/>
    <mergeCell ref="H14:I14"/>
  </mergeCells>
  <phoneticPr fontId="21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6"/>
  <dimension ref="A1:BE51"/>
  <sheetViews>
    <sheetView topLeftCell="A22" zoomScaleNormal="100" workbookViewId="0"/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5" t="s">
        <v>10</v>
      </c>
      <c r="B1" s="6"/>
      <c r="C1" s="6"/>
      <c r="D1" s="6"/>
      <c r="E1" s="6"/>
      <c r="F1" s="6"/>
      <c r="G1" s="6"/>
    </row>
    <row r="2" spans="1:57" ht="12.75" customHeight="1" x14ac:dyDescent="0.2">
      <c r="A2" s="7" t="s">
        <v>11</v>
      </c>
      <c r="B2" s="8"/>
      <c r="C2" s="9" t="s">
        <v>64</v>
      </c>
      <c r="D2" s="9" t="s">
        <v>88</v>
      </c>
      <c r="E2" s="10"/>
      <c r="F2" s="11" t="s">
        <v>12</v>
      </c>
      <c r="G2" s="12"/>
    </row>
    <row r="3" spans="1:57" ht="3" hidden="1" customHeight="1" x14ac:dyDescent="0.2">
      <c r="A3" s="13"/>
      <c r="B3" s="14"/>
      <c r="C3" s="15"/>
      <c r="D3" s="15"/>
      <c r="E3" s="16"/>
      <c r="F3" s="17"/>
      <c r="G3" s="18"/>
    </row>
    <row r="4" spans="1:57" ht="12" customHeight="1" x14ac:dyDescent="0.2">
      <c r="A4" s="19" t="s">
        <v>13</v>
      </c>
      <c r="B4" s="14"/>
      <c r="C4" s="15"/>
      <c r="D4" s="15"/>
      <c r="E4" s="16"/>
      <c r="F4" s="17" t="s">
        <v>14</v>
      </c>
      <c r="G4" s="20"/>
    </row>
    <row r="5" spans="1:57" ht="12.95" customHeight="1" x14ac:dyDescent="0.2">
      <c r="A5" s="21" t="s">
        <v>87</v>
      </c>
      <c r="B5" s="22"/>
      <c r="C5" s="23" t="s">
        <v>88</v>
      </c>
      <c r="D5" s="24"/>
      <c r="E5" s="22"/>
      <c r="F5" s="17" t="s">
        <v>15</v>
      </c>
      <c r="G5" s="18"/>
    </row>
    <row r="6" spans="1:57" ht="12.95" customHeight="1" x14ac:dyDescent="0.2">
      <c r="A6" s="19" t="s">
        <v>16</v>
      </c>
      <c r="B6" s="14"/>
      <c r="C6" s="15"/>
      <c r="D6" s="15"/>
      <c r="E6" s="16"/>
      <c r="F6" s="17" t="s">
        <v>17</v>
      </c>
      <c r="G6" s="25">
        <v>0</v>
      </c>
    </row>
    <row r="7" spans="1:57" ht="12.95" customHeight="1" x14ac:dyDescent="0.2">
      <c r="A7" s="26" t="s">
        <v>66</v>
      </c>
      <c r="B7" s="27"/>
      <c r="C7" s="28" t="s">
        <v>67</v>
      </c>
      <c r="D7" s="29"/>
      <c r="E7" s="29"/>
      <c r="F7" s="30" t="s">
        <v>18</v>
      </c>
      <c r="G7" s="25">
        <f>IF(G6=0,,ROUND((F30+F32)/G6,1))</f>
        <v>0</v>
      </c>
    </row>
    <row r="8" spans="1:57" x14ac:dyDescent="0.2">
      <c r="A8" s="31" t="s">
        <v>19</v>
      </c>
      <c r="B8" s="17"/>
      <c r="C8" s="201" t="s">
        <v>74</v>
      </c>
      <c r="D8" s="201"/>
      <c r="E8" s="202"/>
      <c r="F8" s="17" t="s">
        <v>20</v>
      </c>
      <c r="G8" s="32"/>
    </row>
    <row r="9" spans="1:57" x14ac:dyDescent="0.2">
      <c r="A9" s="31" t="s">
        <v>21</v>
      </c>
      <c r="B9" s="17"/>
      <c r="C9" s="201"/>
      <c r="D9" s="201"/>
      <c r="E9" s="202"/>
      <c r="F9" s="17"/>
      <c r="G9" s="32"/>
    </row>
    <row r="10" spans="1:57" x14ac:dyDescent="0.2">
      <c r="A10" s="31" t="s">
        <v>22</v>
      </c>
      <c r="B10" s="17"/>
      <c r="C10" s="201" t="s">
        <v>73</v>
      </c>
      <c r="D10" s="201"/>
      <c r="E10" s="201"/>
      <c r="F10" s="17"/>
      <c r="G10" s="33"/>
    </row>
    <row r="11" spans="1:57" ht="13.5" customHeight="1" x14ac:dyDescent="0.2">
      <c r="A11" s="31" t="s">
        <v>23</v>
      </c>
      <c r="B11" s="17"/>
      <c r="C11" s="201"/>
      <c r="D11" s="201"/>
      <c r="E11" s="201"/>
      <c r="F11" s="17" t="s">
        <v>24</v>
      </c>
      <c r="G11" s="33"/>
      <c r="BA11" s="34"/>
      <c r="BB11" s="34"/>
      <c r="BC11" s="34"/>
      <c r="BD11" s="34"/>
      <c r="BE11" s="34"/>
    </row>
    <row r="12" spans="1:57" ht="12.75" customHeight="1" x14ac:dyDescent="0.2">
      <c r="A12" s="35" t="s">
        <v>25</v>
      </c>
      <c r="B12" s="14"/>
      <c r="C12" s="200"/>
      <c r="D12" s="200"/>
      <c r="E12" s="200"/>
      <c r="F12" s="36" t="s">
        <v>26</v>
      </c>
      <c r="G12" s="37"/>
    </row>
    <row r="13" spans="1:57" ht="28.5" customHeight="1" thickBot="1" x14ac:dyDescent="0.25">
      <c r="A13" s="38" t="s">
        <v>27</v>
      </c>
      <c r="B13" s="39"/>
      <c r="C13" s="39"/>
      <c r="D13" s="39"/>
      <c r="E13" s="40"/>
      <c r="F13" s="40"/>
      <c r="G13" s="41"/>
    </row>
    <row r="14" spans="1:57" ht="17.25" customHeight="1" thickBot="1" x14ac:dyDescent="0.25">
      <c r="A14" s="42" t="s">
        <v>28</v>
      </c>
      <c r="B14" s="43"/>
      <c r="C14" s="44"/>
      <c r="D14" s="45" t="s">
        <v>29</v>
      </c>
      <c r="E14" s="46"/>
      <c r="F14" s="46"/>
      <c r="G14" s="44"/>
    </row>
    <row r="15" spans="1:57" ht="15.95" customHeight="1" x14ac:dyDescent="0.2">
      <c r="A15" s="47"/>
      <c r="B15" s="48" t="s">
        <v>30</v>
      </c>
      <c r="C15" s="49" t="e">
        <f>'SO 06 1 Rek'!E8</f>
        <v>#REF!</v>
      </c>
      <c r="D15" s="50">
        <f>'SO 06 1 Rek'!A16</f>
        <v>0</v>
      </c>
      <c r="E15" s="51"/>
      <c r="F15" s="52"/>
      <c r="G15" s="49">
        <f>'SO 06 1 Rek'!I16</f>
        <v>0</v>
      </c>
    </row>
    <row r="16" spans="1:57" ht="15.95" customHeight="1" x14ac:dyDescent="0.2">
      <c r="A16" s="47" t="s">
        <v>31</v>
      </c>
      <c r="B16" s="48" t="s">
        <v>32</v>
      </c>
      <c r="C16" s="49" t="e">
        <f>'SO 06 1 Rek'!F8</f>
        <v>#REF!</v>
      </c>
      <c r="D16" s="13"/>
      <c r="E16" s="53"/>
      <c r="F16" s="54"/>
      <c r="G16" s="49"/>
    </row>
    <row r="17" spans="1:7" ht="15.95" customHeight="1" x14ac:dyDescent="0.2">
      <c r="A17" s="47" t="s">
        <v>33</v>
      </c>
      <c r="B17" s="48" t="s">
        <v>34</v>
      </c>
      <c r="C17" s="49" t="e">
        <f>'SO 06 1 Rek'!H8</f>
        <v>#REF!</v>
      </c>
      <c r="D17" s="13"/>
      <c r="E17" s="53"/>
      <c r="F17" s="54"/>
      <c r="G17" s="49"/>
    </row>
    <row r="18" spans="1:7" ht="15.95" customHeight="1" x14ac:dyDescent="0.2">
      <c r="A18" s="55" t="s">
        <v>35</v>
      </c>
      <c r="B18" s="56" t="s">
        <v>36</v>
      </c>
      <c r="C18" s="49" t="e">
        <f>'SO 06 1 Rek'!G8</f>
        <v>#REF!</v>
      </c>
      <c r="D18" s="13"/>
      <c r="E18" s="53"/>
      <c r="F18" s="54"/>
      <c r="G18" s="49"/>
    </row>
    <row r="19" spans="1:7" ht="15.95" customHeight="1" x14ac:dyDescent="0.2">
      <c r="A19" s="57" t="s">
        <v>37</v>
      </c>
      <c r="B19" s="48"/>
      <c r="C19" s="49" t="e">
        <f>SUM(C15:C18)</f>
        <v>#REF!</v>
      </c>
      <c r="D19" s="13"/>
      <c r="E19" s="53"/>
      <c r="F19" s="54"/>
      <c r="G19" s="49"/>
    </row>
    <row r="20" spans="1:7" ht="15.95" customHeight="1" x14ac:dyDescent="0.2">
      <c r="A20" s="57"/>
      <c r="B20" s="48"/>
      <c r="C20" s="49"/>
      <c r="D20" s="13"/>
      <c r="E20" s="53"/>
      <c r="F20" s="54"/>
      <c r="G20" s="49"/>
    </row>
    <row r="21" spans="1:7" ht="15.95" customHeight="1" x14ac:dyDescent="0.2">
      <c r="A21" s="57" t="s">
        <v>9</v>
      </c>
      <c r="B21" s="48"/>
      <c r="C21" s="49" t="e">
        <f>'SO 06 1 Rek'!I8</f>
        <v>#REF!</v>
      </c>
      <c r="D21" s="13"/>
      <c r="E21" s="53"/>
      <c r="F21" s="54"/>
      <c r="G21" s="49"/>
    </row>
    <row r="22" spans="1:7" ht="15.95" customHeight="1" x14ac:dyDescent="0.2">
      <c r="A22" s="58" t="s">
        <v>38</v>
      </c>
      <c r="C22" s="49" t="e">
        <f>C19+C21</f>
        <v>#REF!</v>
      </c>
      <c r="D22" s="13" t="s">
        <v>39</v>
      </c>
      <c r="E22" s="53"/>
      <c r="F22" s="54"/>
      <c r="G22" s="49">
        <f>G23-SUM(G15:G21)</f>
        <v>0</v>
      </c>
    </row>
    <row r="23" spans="1:7" ht="15.95" customHeight="1" thickBot="1" x14ac:dyDescent="0.25">
      <c r="A23" s="194" t="s">
        <v>40</v>
      </c>
      <c r="B23" s="195"/>
      <c r="C23" s="59" t="e">
        <f>C22+G23</f>
        <v>#REF!</v>
      </c>
      <c r="D23" s="60" t="s">
        <v>41</v>
      </c>
      <c r="E23" s="61"/>
      <c r="F23" s="62"/>
      <c r="G23" s="49">
        <f>'SO 06 1 Rek'!H14</f>
        <v>0</v>
      </c>
    </row>
    <row r="24" spans="1:7" x14ac:dyDescent="0.2">
      <c r="A24" s="63" t="s">
        <v>42</v>
      </c>
      <c r="B24" s="64"/>
      <c r="C24" s="65"/>
      <c r="D24" s="64" t="s">
        <v>43</v>
      </c>
      <c r="E24" s="64"/>
      <c r="F24" s="66" t="s">
        <v>44</v>
      </c>
      <c r="G24" s="67"/>
    </row>
    <row r="25" spans="1:7" x14ac:dyDescent="0.2">
      <c r="A25" s="58" t="s">
        <v>45</v>
      </c>
      <c r="C25" s="68"/>
      <c r="D25" s="1" t="s">
        <v>45</v>
      </c>
      <c r="F25" s="69" t="s">
        <v>45</v>
      </c>
      <c r="G25" s="70"/>
    </row>
    <row r="26" spans="1:7" ht="37.5" customHeight="1" x14ac:dyDescent="0.2">
      <c r="A26" s="58" t="s">
        <v>46</v>
      </c>
      <c r="B26" s="71"/>
      <c r="C26" s="68"/>
      <c r="D26" s="1" t="s">
        <v>46</v>
      </c>
      <c r="F26" s="69" t="s">
        <v>46</v>
      </c>
      <c r="G26" s="70"/>
    </row>
    <row r="27" spans="1:7" x14ac:dyDescent="0.2">
      <c r="A27" s="58"/>
      <c r="B27" s="72"/>
      <c r="C27" s="68"/>
      <c r="F27" s="69"/>
      <c r="G27" s="70"/>
    </row>
    <row r="28" spans="1:7" x14ac:dyDescent="0.2">
      <c r="A28" s="58" t="s">
        <v>47</v>
      </c>
      <c r="C28" s="68"/>
      <c r="D28" s="69" t="s">
        <v>48</v>
      </c>
      <c r="E28" s="68"/>
      <c r="F28" s="1" t="s">
        <v>48</v>
      </c>
      <c r="G28" s="70"/>
    </row>
    <row r="29" spans="1:7" ht="69" customHeight="1" x14ac:dyDescent="0.2">
      <c r="A29" s="58"/>
      <c r="C29" s="73"/>
      <c r="D29" s="74"/>
      <c r="E29" s="73"/>
      <c r="G29" s="70"/>
    </row>
    <row r="30" spans="1:7" x14ac:dyDescent="0.2">
      <c r="A30" s="75" t="s">
        <v>3</v>
      </c>
      <c r="B30" s="76"/>
      <c r="C30" s="77">
        <v>21</v>
      </c>
      <c r="D30" s="76" t="s">
        <v>49</v>
      </c>
      <c r="E30" s="78"/>
      <c r="F30" s="196" t="e">
        <f>C23-F32</f>
        <v>#REF!</v>
      </c>
      <c r="G30" s="197"/>
    </row>
    <row r="31" spans="1:7" x14ac:dyDescent="0.2">
      <c r="A31" s="75" t="s">
        <v>50</v>
      </c>
      <c r="B31" s="76"/>
      <c r="C31" s="77">
        <f>C30</f>
        <v>21</v>
      </c>
      <c r="D31" s="76" t="s">
        <v>51</v>
      </c>
      <c r="E31" s="78"/>
      <c r="F31" s="196" t="e">
        <f>ROUND(PRODUCT(F30,C31/100),0)</f>
        <v>#REF!</v>
      </c>
      <c r="G31" s="197"/>
    </row>
    <row r="32" spans="1:7" x14ac:dyDescent="0.2">
      <c r="A32" s="75" t="s">
        <v>3</v>
      </c>
      <c r="B32" s="76"/>
      <c r="C32" s="77">
        <v>0</v>
      </c>
      <c r="D32" s="76" t="s">
        <v>51</v>
      </c>
      <c r="E32" s="78"/>
      <c r="F32" s="196">
        <v>0</v>
      </c>
      <c r="G32" s="197"/>
    </row>
    <row r="33" spans="1:8" x14ac:dyDescent="0.2">
      <c r="A33" s="75" t="s">
        <v>50</v>
      </c>
      <c r="B33" s="79"/>
      <c r="C33" s="80">
        <f>C32</f>
        <v>0</v>
      </c>
      <c r="D33" s="76" t="s">
        <v>51</v>
      </c>
      <c r="E33" s="54"/>
      <c r="F33" s="196">
        <f>ROUND(PRODUCT(F32,C33/100),0)</f>
        <v>0</v>
      </c>
      <c r="G33" s="197"/>
    </row>
    <row r="34" spans="1:8" s="84" customFormat="1" ht="19.5" customHeight="1" thickBot="1" x14ac:dyDescent="0.3">
      <c r="A34" s="81" t="s">
        <v>52</v>
      </c>
      <c r="B34" s="82"/>
      <c r="C34" s="82"/>
      <c r="D34" s="82"/>
      <c r="E34" s="83"/>
      <c r="F34" s="198" t="e">
        <f>ROUND(SUM(F30:F33),0)</f>
        <v>#REF!</v>
      </c>
      <c r="G34" s="199"/>
    </row>
    <row r="36" spans="1:8" x14ac:dyDescent="0.2">
      <c r="A36" s="1" t="s">
        <v>53</v>
      </c>
      <c r="H36" s="1" t="s">
        <v>1</v>
      </c>
    </row>
    <row r="37" spans="1:8" ht="14.25" customHeight="1" x14ac:dyDescent="0.2">
      <c r="B37" s="203"/>
      <c r="C37" s="203"/>
      <c r="D37" s="203"/>
      <c r="E37" s="203"/>
      <c r="F37" s="203"/>
      <c r="G37" s="203"/>
      <c r="H37" s="1" t="s">
        <v>1</v>
      </c>
    </row>
    <row r="38" spans="1:8" ht="12.75" customHeight="1" x14ac:dyDescent="0.2">
      <c r="A38" s="85"/>
      <c r="B38" s="203"/>
      <c r="C38" s="203"/>
      <c r="D38" s="203"/>
      <c r="E38" s="203"/>
      <c r="F38" s="203"/>
      <c r="G38" s="203"/>
      <c r="H38" s="1" t="s">
        <v>1</v>
      </c>
    </row>
    <row r="39" spans="1:8" x14ac:dyDescent="0.2">
      <c r="A39" s="85"/>
      <c r="B39" s="203"/>
      <c r="C39" s="203"/>
      <c r="D39" s="203"/>
      <c r="E39" s="203"/>
      <c r="F39" s="203"/>
      <c r="G39" s="203"/>
      <c r="H39" s="1" t="s">
        <v>1</v>
      </c>
    </row>
    <row r="40" spans="1:8" x14ac:dyDescent="0.2">
      <c r="A40" s="85"/>
      <c r="B40" s="203"/>
      <c r="C40" s="203"/>
      <c r="D40" s="203"/>
      <c r="E40" s="203"/>
      <c r="F40" s="203"/>
      <c r="G40" s="203"/>
      <c r="H40" s="1" t="s">
        <v>1</v>
      </c>
    </row>
    <row r="41" spans="1:8" x14ac:dyDescent="0.2">
      <c r="A41" s="85"/>
      <c r="B41" s="203"/>
      <c r="C41" s="203"/>
      <c r="D41" s="203"/>
      <c r="E41" s="203"/>
      <c r="F41" s="203"/>
      <c r="G41" s="203"/>
      <c r="H41" s="1" t="s">
        <v>1</v>
      </c>
    </row>
    <row r="42" spans="1:8" x14ac:dyDescent="0.2">
      <c r="A42" s="85"/>
      <c r="B42" s="203"/>
      <c r="C42" s="203"/>
      <c r="D42" s="203"/>
      <c r="E42" s="203"/>
      <c r="F42" s="203"/>
      <c r="G42" s="203"/>
      <c r="H42" s="1" t="s">
        <v>1</v>
      </c>
    </row>
    <row r="43" spans="1:8" x14ac:dyDescent="0.2">
      <c r="A43" s="85"/>
      <c r="B43" s="203"/>
      <c r="C43" s="203"/>
      <c r="D43" s="203"/>
      <c r="E43" s="203"/>
      <c r="F43" s="203"/>
      <c r="G43" s="203"/>
      <c r="H43" s="1" t="s">
        <v>1</v>
      </c>
    </row>
    <row r="44" spans="1:8" ht="12.75" customHeight="1" x14ac:dyDescent="0.2">
      <c r="A44" s="85"/>
      <c r="B44" s="203"/>
      <c r="C44" s="203"/>
      <c r="D44" s="203"/>
      <c r="E44" s="203"/>
      <c r="F44" s="203"/>
      <c r="G44" s="203"/>
      <c r="H44" s="1" t="s">
        <v>1</v>
      </c>
    </row>
    <row r="45" spans="1:8" ht="12.75" customHeight="1" x14ac:dyDescent="0.2">
      <c r="A45" s="85"/>
      <c r="B45" s="203"/>
      <c r="C45" s="203"/>
      <c r="D45" s="203"/>
      <c r="E45" s="203"/>
      <c r="F45" s="203"/>
      <c r="G45" s="203"/>
      <c r="H45" s="1" t="s">
        <v>1</v>
      </c>
    </row>
    <row r="46" spans="1:8" x14ac:dyDescent="0.2">
      <c r="B46" s="193"/>
      <c r="C46" s="193"/>
      <c r="D46" s="193"/>
      <c r="E46" s="193"/>
      <c r="F46" s="193"/>
      <c r="G46" s="193"/>
    </row>
    <row r="47" spans="1:8" x14ac:dyDescent="0.2">
      <c r="B47" s="193"/>
      <c r="C47" s="193"/>
      <c r="D47" s="193"/>
      <c r="E47" s="193"/>
      <c r="F47" s="193"/>
      <c r="G47" s="193"/>
    </row>
    <row r="48" spans="1:8" x14ac:dyDescent="0.2">
      <c r="B48" s="193"/>
      <c r="C48" s="193"/>
      <c r="D48" s="193"/>
      <c r="E48" s="193"/>
      <c r="F48" s="193"/>
      <c r="G48" s="193"/>
    </row>
    <row r="49" spans="2:7" x14ac:dyDescent="0.2">
      <c r="B49" s="193"/>
      <c r="C49" s="193"/>
      <c r="D49" s="193"/>
      <c r="E49" s="193"/>
      <c r="F49" s="193"/>
      <c r="G49" s="193"/>
    </row>
    <row r="50" spans="2:7" x14ac:dyDescent="0.2">
      <c r="B50" s="193"/>
      <c r="C50" s="193"/>
      <c r="D50" s="193"/>
      <c r="E50" s="193"/>
      <c r="F50" s="193"/>
      <c r="G50" s="193"/>
    </row>
    <row r="51" spans="2:7" x14ac:dyDescent="0.2">
      <c r="B51" s="193"/>
      <c r="C51" s="193"/>
      <c r="D51" s="193"/>
      <c r="E51" s="193"/>
      <c r="F51" s="193"/>
      <c r="G51" s="193"/>
    </row>
  </sheetData>
  <mergeCells count="18">
    <mergeCell ref="C12:E12"/>
    <mergeCell ref="C8:E8"/>
    <mergeCell ref="C9:E9"/>
    <mergeCell ref="C10:E10"/>
    <mergeCell ref="C11:E11"/>
    <mergeCell ref="B51:G51"/>
    <mergeCell ref="B50:G50"/>
    <mergeCell ref="A23:B23"/>
    <mergeCell ref="F33:G33"/>
    <mergeCell ref="F31:G31"/>
    <mergeCell ref="B49:G49"/>
    <mergeCell ref="B47:G47"/>
    <mergeCell ref="B48:G48"/>
    <mergeCell ref="F32:G32"/>
    <mergeCell ref="F34:G34"/>
    <mergeCell ref="F30:G30"/>
    <mergeCell ref="B37:G45"/>
    <mergeCell ref="B46:G46"/>
  </mergeCells>
  <phoneticPr fontId="21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36"/>
  <dimension ref="A1:BE65"/>
  <sheetViews>
    <sheetView workbookViewId="0">
      <selection sqref="A1:B1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204" t="s">
        <v>2</v>
      </c>
      <c r="B1" s="205"/>
      <c r="C1" s="86" t="s">
        <v>68</v>
      </c>
      <c r="D1" s="87"/>
      <c r="E1" s="88"/>
      <c r="F1" s="87"/>
      <c r="G1" s="89" t="s">
        <v>54</v>
      </c>
      <c r="H1" s="90" t="s">
        <v>64</v>
      </c>
      <c r="I1" s="91"/>
    </row>
    <row r="2" spans="1:57" ht="13.5" thickBot="1" x14ac:dyDescent="0.25">
      <c r="A2" s="206" t="s">
        <v>55</v>
      </c>
      <c r="B2" s="207"/>
      <c r="C2" s="92" t="s">
        <v>89</v>
      </c>
      <c r="D2" s="93"/>
      <c r="E2" s="94"/>
      <c r="F2" s="93"/>
      <c r="G2" s="208" t="s">
        <v>88</v>
      </c>
      <c r="H2" s="209"/>
      <c r="I2" s="210"/>
    </row>
    <row r="3" spans="1:57" ht="13.5" thickTop="1" x14ac:dyDescent="0.2"/>
    <row r="4" spans="1:57" ht="19.5" customHeight="1" x14ac:dyDescent="0.25">
      <c r="A4" s="95" t="s">
        <v>56</v>
      </c>
      <c r="B4" s="96"/>
      <c r="C4" s="96"/>
      <c r="D4" s="96"/>
      <c r="E4" s="96"/>
      <c r="F4" s="96"/>
      <c r="G4" s="96"/>
      <c r="H4" s="96"/>
      <c r="I4" s="96"/>
    </row>
    <row r="5" spans="1:57" ht="13.5" thickBot="1" x14ac:dyDescent="0.25"/>
    <row r="6" spans="1:57" ht="13.5" thickBot="1" x14ac:dyDescent="0.25">
      <c r="A6" s="97"/>
      <c r="B6" s="98" t="s">
        <v>57</v>
      </c>
      <c r="C6" s="98"/>
      <c r="D6" s="99"/>
      <c r="E6" s="100" t="s">
        <v>5</v>
      </c>
      <c r="F6" s="101" t="s">
        <v>6</v>
      </c>
      <c r="G6" s="101" t="s">
        <v>7</v>
      </c>
      <c r="H6" s="101" t="s">
        <v>8</v>
      </c>
      <c r="I6" s="102" t="s">
        <v>9</v>
      </c>
    </row>
    <row r="7" spans="1:57" ht="13.5" thickBot="1" x14ac:dyDescent="0.25">
      <c r="A7" s="131" t="e">
        <f>#REF!</f>
        <v>#REF!</v>
      </c>
      <c r="B7" s="4" t="e">
        <f>#REF!</f>
        <v>#REF!</v>
      </c>
      <c r="D7" s="103"/>
      <c r="E7" s="132" t="e">
        <f>#REF!</f>
        <v>#REF!</v>
      </c>
      <c r="F7" s="133" t="e">
        <f>#REF!</f>
        <v>#REF!</v>
      </c>
      <c r="G7" s="133" t="e">
        <f>#REF!</f>
        <v>#REF!</v>
      </c>
      <c r="H7" s="133" t="e">
        <f>#REF!</f>
        <v>#REF!</v>
      </c>
      <c r="I7" s="134" t="e">
        <f>#REF!</f>
        <v>#REF!</v>
      </c>
    </row>
    <row r="8" spans="1:57" s="2" customFormat="1" ht="13.5" thickBot="1" x14ac:dyDescent="0.25">
      <c r="A8" s="104"/>
      <c r="B8" s="105" t="s">
        <v>58</v>
      </c>
      <c r="C8" s="105"/>
      <c r="D8" s="106"/>
      <c r="E8" s="107" t="e">
        <f>SUM(E7:E7)</f>
        <v>#REF!</v>
      </c>
      <c r="F8" s="108" t="e">
        <f>SUM(F7:F7)</f>
        <v>#REF!</v>
      </c>
      <c r="G8" s="108" t="e">
        <f>SUM(G7:G7)</f>
        <v>#REF!</v>
      </c>
      <c r="H8" s="108" t="e">
        <f>SUM(H7:H7)</f>
        <v>#REF!</v>
      </c>
      <c r="I8" s="109" t="e">
        <f>SUM(I7:I7)</f>
        <v>#REF!</v>
      </c>
    </row>
    <row r="10" spans="1:57" ht="19.5" customHeight="1" x14ac:dyDescent="0.25">
      <c r="A10" s="96" t="s">
        <v>59</v>
      </c>
      <c r="B10" s="96"/>
      <c r="C10" s="96"/>
      <c r="D10" s="96"/>
      <c r="E10" s="96"/>
      <c r="F10" s="96"/>
      <c r="G10" s="110"/>
      <c r="H10" s="96"/>
      <c r="I10" s="96"/>
      <c r="BA10" s="34"/>
      <c r="BB10" s="34"/>
      <c r="BC10" s="34"/>
      <c r="BD10" s="34"/>
      <c r="BE10" s="34"/>
    </row>
    <row r="11" spans="1:57" ht="13.5" thickBot="1" x14ac:dyDescent="0.25"/>
    <row r="12" spans="1:57" x14ac:dyDescent="0.2">
      <c r="A12" s="63" t="s">
        <v>60</v>
      </c>
      <c r="B12" s="64"/>
      <c r="C12" s="64"/>
      <c r="D12" s="111"/>
      <c r="E12" s="112" t="s">
        <v>61</v>
      </c>
      <c r="F12" s="113" t="s">
        <v>4</v>
      </c>
      <c r="G12" s="114" t="s">
        <v>62</v>
      </c>
      <c r="H12" s="115"/>
      <c r="I12" s="116" t="s">
        <v>61</v>
      </c>
    </row>
    <row r="13" spans="1:57" x14ac:dyDescent="0.2">
      <c r="A13" s="57"/>
      <c r="B13" s="48"/>
      <c r="C13" s="48"/>
      <c r="D13" s="117"/>
      <c r="E13" s="118"/>
      <c r="F13" s="119"/>
      <c r="G13" s="120">
        <f>CHOOSE(BA13+1,E8+F8,E8+F8+H8,E8+F8+G8+H8,E8,F8,H8,G8,H8+G8,0)</f>
        <v>0</v>
      </c>
      <c r="H13" s="121"/>
      <c r="I13" s="122">
        <f>E13+F13*G13/100</f>
        <v>0</v>
      </c>
      <c r="BA13" s="1">
        <v>8</v>
      </c>
    </row>
    <row r="14" spans="1:57" ht="13.5" thickBot="1" x14ac:dyDescent="0.25">
      <c r="A14" s="123"/>
      <c r="B14" s="124" t="s">
        <v>63</v>
      </c>
      <c r="C14" s="125"/>
      <c r="D14" s="126"/>
      <c r="E14" s="127"/>
      <c r="F14" s="128"/>
      <c r="G14" s="128"/>
      <c r="H14" s="211">
        <f>SUM(I13:I13)</f>
        <v>0</v>
      </c>
      <c r="I14" s="212"/>
    </row>
    <row r="16" spans="1:57" x14ac:dyDescent="0.2">
      <c r="B16" s="2"/>
      <c r="F16" s="129"/>
      <c r="G16" s="130"/>
      <c r="H16" s="130"/>
      <c r="I16" s="3"/>
    </row>
    <row r="17" spans="6:9" x14ac:dyDescent="0.2">
      <c r="F17" s="129"/>
      <c r="G17" s="130"/>
      <c r="H17" s="130"/>
      <c r="I17" s="3"/>
    </row>
    <row r="18" spans="6:9" x14ac:dyDescent="0.2">
      <c r="F18" s="129"/>
      <c r="G18" s="130"/>
      <c r="H18" s="130"/>
      <c r="I18" s="3"/>
    </row>
    <row r="19" spans="6:9" x14ac:dyDescent="0.2">
      <c r="F19" s="129"/>
      <c r="G19" s="130"/>
      <c r="H19" s="130"/>
      <c r="I19" s="3"/>
    </row>
    <row r="20" spans="6:9" x14ac:dyDescent="0.2">
      <c r="F20" s="129"/>
      <c r="G20" s="130"/>
      <c r="H20" s="130"/>
      <c r="I20" s="3"/>
    </row>
    <row r="21" spans="6:9" x14ac:dyDescent="0.2">
      <c r="F21" s="129"/>
      <c r="G21" s="130"/>
      <c r="H21" s="130"/>
      <c r="I21" s="3"/>
    </row>
    <row r="22" spans="6:9" x14ac:dyDescent="0.2">
      <c r="F22" s="129"/>
      <c r="G22" s="130"/>
      <c r="H22" s="130"/>
      <c r="I22" s="3"/>
    </row>
    <row r="23" spans="6:9" x14ac:dyDescent="0.2">
      <c r="F23" s="129"/>
      <c r="G23" s="130"/>
      <c r="H23" s="130"/>
      <c r="I23" s="3"/>
    </row>
    <row r="24" spans="6:9" x14ac:dyDescent="0.2">
      <c r="F24" s="129"/>
      <c r="G24" s="130"/>
      <c r="H24" s="130"/>
      <c r="I24" s="3"/>
    </row>
    <row r="25" spans="6:9" x14ac:dyDescent="0.2">
      <c r="F25" s="129"/>
      <c r="G25" s="130"/>
      <c r="H25" s="130"/>
      <c r="I25" s="3"/>
    </row>
    <row r="26" spans="6:9" x14ac:dyDescent="0.2">
      <c r="F26" s="129"/>
      <c r="G26" s="130"/>
      <c r="H26" s="130"/>
      <c r="I26" s="3"/>
    </row>
    <row r="27" spans="6:9" x14ac:dyDescent="0.2">
      <c r="F27" s="129"/>
      <c r="G27" s="130"/>
      <c r="H27" s="130"/>
      <c r="I27" s="3"/>
    </row>
    <row r="28" spans="6:9" x14ac:dyDescent="0.2">
      <c r="F28" s="129"/>
      <c r="G28" s="130"/>
      <c r="H28" s="130"/>
      <c r="I28" s="3"/>
    </row>
    <row r="29" spans="6:9" x14ac:dyDescent="0.2">
      <c r="F29" s="129"/>
      <c r="G29" s="130"/>
      <c r="H29" s="130"/>
      <c r="I29" s="3"/>
    </row>
    <row r="30" spans="6:9" x14ac:dyDescent="0.2">
      <c r="F30" s="129"/>
      <c r="G30" s="130"/>
      <c r="H30" s="130"/>
      <c r="I30" s="3"/>
    </row>
    <row r="31" spans="6:9" x14ac:dyDescent="0.2">
      <c r="F31" s="129"/>
      <c r="G31" s="130"/>
      <c r="H31" s="130"/>
      <c r="I31" s="3"/>
    </row>
    <row r="32" spans="6:9" x14ac:dyDescent="0.2">
      <c r="F32" s="129"/>
      <c r="G32" s="130"/>
      <c r="H32" s="130"/>
      <c r="I32" s="3"/>
    </row>
    <row r="33" spans="6:9" x14ac:dyDescent="0.2">
      <c r="F33" s="129"/>
      <c r="G33" s="130"/>
      <c r="H33" s="130"/>
      <c r="I33" s="3"/>
    </row>
    <row r="34" spans="6:9" x14ac:dyDescent="0.2">
      <c r="F34" s="129"/>
      <c r="G34" s="130"/>
      <c r="H34" s="130"/>
      <c r="I34" s="3"/>
    </row>
    <row r="35" spans="6:9" x14ac:dyDescent="0.2">
      <c r="F35" s="129"/>
      <c r="G35" s="130"/>
      <c r="H35" s="130"/>
      <c r="I35" s="3"/>
    </row>
    <row r="36" spans="6:9" x14ac:dyDescent="0.2">
      <c r="F36" s="129"/>
      <c r="G36" s="130"/>
      <c r="H36" s="130"/>
      <c r="I36" s="3"/>
    </row>
    <row r="37" spans="6:9" x14ac:dyDescent="0.2">
      <c r="F37" s="129"/>
      <c r="G37" s="130"/>
      <c r="H37" s="130"/>
      <c r="I37" s="3"/>
    </row>
    <row r="38" spans="6:9" x14ac:dyDescent="0.2">
      <c r="F38" s="129"/>
      <c r="G38" s="130"/>
      <c r="H38" s="130"/>
      <c r="I38" s="3"/>
    </row>
    <row r="39" spans="6:9" x14ac:dyDescent="0.2">
      <c r="F39" s="129"/>
      <c r="G39" s="130"/>
      <c r="H39" s="130"/>
      <c r="I39" s="3"/>
    </row>
    <row r="40" spans="6:9" x14ac:dyDescent="0.2">
      <c r="F40" s="129"/>
      <c r="G40" s="130"/>
      <c r="H40" s="130"/>
      <c r="I40" s="3"/>
    </row>
    <row r="41" spans="6:9" x14ac:dyDescent="0.2">
      <c r="F41" s="129"/>
      <c r="G41" s="130"/>
      <c r="H41" s="130"/>
      <c r="I41" s="3"/>
    </row>
    <row r="42" spans="6:9" x14ac:dyDescent="0.2">
      <c r="F42" s="129"/>
      <c r="G42" s="130"/>
      <c r="H42" s="130"/>
      <c r="I42" s="3"/>
    </row>
    <row r="43" spans="6:9" x14ac:dyDescent="0.2">
      <c r="F43" s="129"/>
      <c r="G43" s="130"/>
      <c r="H43" s="130"/>
      <c r="I43" s="3"/>
    </row>
    <row r="44" spans="6:9" x14ac:dyDescent="0.2">
      <c r="F44" s="129"/>
      <c r="G44" s="130"/>
      <c r="H44" s="130"/>
      <c r="I44" s="3"/>
    </row>
    <row r="45" spans="6:9" x14ac:dyDescent="0.2">
      <c r="F45" s="129"/>
      <c r="G45" s="130"/>
      <c r="H45" s="130"/>
      <c r="I45" s="3"/>
    </row>
    <row r="46" spans="6:9" x14ac:dyDescent="0.2">
      <c r="F46" s="129"/>
      <c r="G46" s="130"/>
      <c r="H46" s="130"/>
      <c r="I46" s="3"/>
    </row>
    <row r="47" spans="6:9" x14ac:dyDescent="0.2">
      <c r="F47" s="129"/>
      <c r="G47" s="130"/>
      <c r="H47" s="130"/>
      <c r="I47" s="3"/>
    </row>
    <row r="48" spans="6:9" x14ac:dyDescent="0.2">
      <c r="F48" s="129"/>
      <c r="G48" s="130"/>
      <c r="H48" s="130"/>
      <c r="I48" s="3"/>
    </row>
    <row r="49" spans="6:9" x14ac:dyDescent="0.2">
      <c r="F49" s="129"/>
      <c r="G49" s="130"/>
      <c r="H49" s="130"/>
      <c r="I49" s="3"/>
    </row>
    <row r="50" spans="6:9" x14ac:dyDescent="0.2">
      <c r="F50" s="129"/>
      <c r="G50" s="130"/>
      <c r="H50" s="130"/>
      <c r="I50" s="3"/>
    </row>
    <row r="51" spans="6:9" x14ac:dyDescent="0.2">
      <c r="F51" s="129"/>
      <c r="G51" s="130"/>
      <c r="H51" s="130"/>
      <c r="I51" s="3"/>
    </row>
    <row r="52" spans="6:9" x14ac:dyDescent="0.2">
      <c r="F52" s="129"/>
      <c r="G52" s="130"/>
      <c r="H52" s="130"/>
      <c r="I52" s="3"/>
    </row>
    <row r="53" spans="6:9" x14ac:dyDescent="0.2">
      <c r="F53" s="129"/>
      <c r="G53" s="130"/>
      <c r="H53" s="130"/>
      <c r="I53" s="3"/>
    </row>
    <row r="54" spans="6:9" x14ac:dyDescent="0.2">
      <c r="F54" s="129"/>
      <c r="G54" s="130"/>
      <c r="H54" s="130"/>
      <c r="I54" s="3"/>
    </row>
    <row r="55" spans="6:9" x14ac:dyDescent="0.2">
      <c r="F55" s="129"/>
      <c r="G55" s="130"/>
      <c r="H55" s="130"/>
      <c r="I55" s="3"/>
    </row>
    <row r="56" spans="6:9" x14ac:dyDescent="0.2">
      <c r="F56" s="129"/>
      <c r="G56" s="130"/>
      <c r="H56" s="130"/>
      <c r="I56" s="3"/>
    </row>
    <row r="57" spans="6:9" x14ac:dyDescent="0.2">
      <c r="F57" s="129"/>
      <c r="G57" s="130"/>
      <c r="H57" s="130"/>
      <c r="I57" s="3"/>
    </row>
    <row r="58" spans="6:9" x14ac:dyDescent="0.2">
      <c r="F58" s="129"/>
      <c r="G58" s="130"/>
      <c r="H58" s="130"/>
      <c r="I58" s="3"/>
    </row>
    <row r="59" spans="6:9" x14ac:dyDescent="0.2">
      <c r="F59" s="129"/>
      <c r="G59" s="130"/>
      <c r="H59" s="130"/>
      <c r="I59" s="3"/>
    </row>
    <row r="60" spans="6:9" x14ac:dyDescent="0.2">
      <c r="F60" s="129"/>
      <c r="G60" s="130"/>
      <c r="H60" s="130"/>
      <c r="I60" s="3"/>
    </row>
    <row r="61" spans="6:9" x14ac:dyDescent="0.2">
      <c r="F61" s="129"/>
      <c r="G61" s="130"/>
      <c r="H61" s="130"/>
      <c r="I61" s="3"/>
    </row>
    <row r="62" spans="6:9" x14ac:dyDescent="0.2">
      <c r="F62" s="129"/>
      <c r="G62" s="130"/>
      <c r="H62" s="130"/>
      <c r="I62" s="3"/>
    </row>
    <row r="63" spans="6:9" x14ac:dyDescent="0.2">
      <c r="F63" s="129"/>
      <c r="G63" s="130"/>
      <c r="H63" s="130"/>
      <c r="I63" s="3"/>
    </row>
    <row r="64" spans="6:9" x14ac:dyDescent="0.2">
      <c r="F64" s="129"/>
      <c r="G64" s="130"/>
      <c r="H64" s="130"/>
      <c r="I64" s="3"/>
    </row>
    <row r="65" spans="6:9" x14ac:dyDescent="0.2">
      <c r="F65" s="129"/>
      <c r="G65" s="130"/>
      <c r="H65" s="130"/>
      <c r="I65" s="3"/>
    </row>
  </sheetData>
  <mergeCells count="4">
    <mergeCell ref="A1:B1"/>
    <mergeCell ref="A2:B2"/>
    <mergeCell ref="G2:I2"/>
    <mergeCell ref="H14:I14"/>
  </mergeCells>
  <phoneticPr fontId="21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8"/>
  <sheetViews>
    <sheetView workbookViewId="0">
      <selection activeCell="A22" sqref="A22"/>
    </sheetView>
  </sheetViews>
  <sheetFormatPr defaultRowHeight="12.75" x14ac:dyDescent="0.2"/>
  <cols>
    <col min="1" max="1" width="94.28515625" customWidth="1"/>
    <col min="2" max="2" width="31" customWidth="1"/>
  </cols>
  <sheetData>
    <row r="1" spans="1:2" ht="18.75" customHeight="1" thickBot="1" x14ac:dyDescent="0.25">
      <c r="A1" s="136" t="s">
        <v>175</v>
      </c>
      <c r="B1" s="137" t="s">
        <v>93</v>
      </c>
    </row>
    <row r="2" spans="1:2" ht="15.75" customHeight="1" x14ac:dyDescent="0.2">
      <c r="A2" s="138" t="s">
        <v>165</v>
      </c>
      <c r="B2" s="139" t="s">
        <v>94</v>
      </c>
    </row>
    <row r="3" spans="1:2" ht="15" customHeight="1" thickBot="1" x14ac:dyDescent="0.25">
      <c r="A3" s="192" t="s">
        <v>166</v>
      </c>
      <c r="B3" s="141"/>
    </row>
    <row r="4" spans="1:2" ht="15.75" x14ac:dyDescent="0.2">
      <c r="A4" s="142" t="s">
        <v>145</v>
      </c>
      <c r="B4" s="143" t="s">
        <v>95</v>
      </c>
    </row>
    <row r="5" spans="1:2" ht="16.5" thickBot="1" x14ac:dyDescent="0.25">
      <c r="A5" s="140" t="s">
        <v>146</v>
      </c>
      <c r="B5" s="144" t="s">
        <v>96</v>
      </c>
    </row>
    <row r="6" spans="1:2" ht="16.5" thickBot="1" x14ac:dyDescent="0.25">
      <c r="A6" s="145" t="s">
        <v>160</v>
      </c>
      <c r="B6" s="146" t="s">
        <v>180</v>
      </c>
    </row>
    <row r="7" spans="1:2" ht="16.5" thickBot="1" x14ac:dyDescent="0.3">
      <c r="A7" s="147" t="s">
        <v>97</v>
      </c>
      <c r="B7" s="148"/>
    </row>
    <row r="8" spans="1:2" x14ac:dyDescent="0.2">
      <c r="A8" s="149" t="s">
        <v>134</v>
      </c>
      <c r="B8" s="150">
        <f>SUM('Položky EI'!I26)</f>
        <v>0</v>
      </c>
    </row>
    <row r="9" spans="1:2" x14ac:dyDescent="0.2">
      <c r="A9" s="149" t="s">
        <v>151</v>
      </c>
      <c r="B9" s="150">
        <f>SUM('Položky EI'!I39)</f>
        <v>0</v>
      </c>
    </row>
    <row r="10" spans="1:2" x14ac:dyDescent="0.2">
      <c r="A10" s="149" t="s">
        <v>164</v>
      </c>
      <c r="B10" s="150">
        <f>SUM('Položky EI'!I53)</f>
        <v>0</v>
      </c>
    </row>
    <row r="11" spans="1:2" x14ac:dyDescent="0.2">
      <c r="A11" s="149" t="s">
        <v>177</v>
      </c>
      <c r="B11" s="150">
        <f>SUM('Položky EI'!I74)</f>
        <v>0</v>
      </c>
    </row>
    <row r="12" spans="1:2" x14ac:dyDescent="0.2">
      <c r="A12" s="151" t="s">
        <v>178</v>
      </c>
      <c r="B12" s="152">
        <v>0</v>
      </c>
    </row>
    <row r="13" spans="1:2" ht="13.5" thickBot="1" x14ac:dyDescent="0.25">
      <c r="A13" s="153" t="s">
        <v>179</v>
      </c>
      <c r="B13" s="154">
        <v>0</v>
      </c>
    </row>
    <row r="14" spans="1:2" ht="18.75" thickBot="1" x14ac:dyDescent="0.3">
      <c r="A14" s="155" t="s">
        <v>98</v>
      </c>
      <c r="B14" s="156">
        <f>SUM(B8:B13)</f>
        <v>0</v>
      </c>
    </row>
    <row r="16" spans="1:2" x14ac:dyDescent="0.2">
      <c r="A16" t="s">
        <v>99</v>
      </c>
    </row>
    <row r="17" spans="1:1" x14ac:dyDescent="0.2">
      <c r="A17" t="s">
        <v>100</v>
      </c>
    </row>
    <row r="18" spans="1:1" x14ac:dyDescent="0.2">
      <c r="A18" t="s">
        <v>0</v>
      </c>
    </row>
  </sheetData>
  <phoneticPr fontId="21" type="noConversion"/>
  <hyperlinks>
    <hyperlink ref="B5" r:id="rId1" xr:uid="{00000000-0004-0000-0C00-000000000000}"/>
  </hyperlinks>
  <pageMargins left="0.7" right="0.7" top="0.78740157499999996" bottom="0.78740157499999996" header="0.3" footer="0.3"/>
  <pageSetup paperSize="9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7"/>
  <dimension ref="A1:BE51"/>
  <sheetViews>
    <sheetView topLeftCell="A22" zoomScaleNormal="100" workbookViewId="0"/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5" t="s">
        <v>10</v>
      </c>
      <c r="B1" s="6"/>
      <c r="C1" s="6"/>
      <c r="D1" s="6"/>
      <c r="E1" s="6"/>
      <c r="F1" s="6"/>
      <c r="G1" s="6"/>
    </row>
    <row r="2" spans="1:57" ht="12.75" customHeight="1" x14ac:dyDescent="0.2">
      <c r="A2" s="7" t="s">
        <v>11</v>
      </c>
      <c r="B2" s="8"/>
      <c r="C2" s="9" t="s">
        <v>64</v>
      </c>
      <c r="D2" s="9" t="s">
        <v>91</v>
      </c>
      <c r="E2" s="10"/>
      <c r="F2" s="11" t="s">
        <v>12</v>
      </c>
      <c r="G2" s="12"/>
    </row>
    <row r="3" spans="1:57" ht="3" hidden="1" customHeight="1" x14ac:dyDescent="0.2">
      <c r="A3" s="13"/>
      <c r="B3" s="14"/>
      <c r="C3" s="15"/>
      <c r="D3" s="15"/>
      <c r="E3" s="16"/>
      <c r="F3" s="17"/>
      <c r="G3" s="18"/>
    </row>
    <row r="4" spans="1:57" ht="12" customHeight="1" x14ac:dyDescent="0.2">
      <c r="A4" s="19" t="s">
        <v>13</v>
      </c>
      <c r="B4" s="14"/>
      <c r="C4" s="15"/>
      <c r="D4" s="15"/>
      <c r="E4" s="16"/>
      <c r="F4" s="17" t="s">
        <v>14</v>
      </c>
      <c r="G4" s="20"/>
    </row>
    <row r="5" spans="1:57" ht="12.95" customHeight="1" x14ac:dyDescent="0.2">
      <c r="A5" s="21" t="s">
        <v>90</v>
      </c>
      <c r="B5" s="22"/>
      <c r="C5" s="23" t="s">
        <v>91</v>
      </c>
      <c r="D5" s="24"/>
      <c r="E5" s="22"/>
      <c r="F5" s="17" t="s">
        <v>15</v>
      </c>
      <c r="G5" s="18"/>
    </row>
    <row r="6" spans="1:57" ht="12.95" customHeight="1" x14ac:dyDescent="0.2">
      <c r="A6" s="19" t="s">
        <v>16</v>
      </c>
      <c r="B6" s="14"/>
      <c r="C6" s="15"/>
      <c r="D6" s="15"/>
      <c r="E6" s="16"/>
      <c r="F6" s="17" t="s">
        <v>17</v>
      </c>
      <c r="G6" s="25">
        <v>0</v>
      </c>
    </row>
    <row r="7" spans="1:57" ht="12.95" customHeight="1" x14ac:dyDescent="0.2">
      <c r="A7" s="26" t="s">
        <v>66</v>
      </c>
      <c r="B7" s="27"/>
      <c r="C7" s="28" t="s">
        <v>67</v>
      </c>
      <c r="D7" s="29"/>
      <c r="E7" s="29"/>
      <c r="F7" s="30" t="s">
        <v>18</v>
      </c>
      <c r="G7" s="25">
        <f>IF(G6=0,,ROUND((F30+F32)/G6,1))</f>
        <v>0</v>
      </c>
    </row>
    <row r="8" spans="1:57" x14ac:dyDescent="0.2">
      <c r="A8" s="31" t="s">
        <v>19</v>
      </c>
      <c r="B8" s="17"/>
      <c r="C8" s="201" t="s">
        <v>74</v>
      </c>
      <c r="D8" s="201"/>
      <c r="E8" s="202"/>
      <c r="F8" s="17" t="s">
        <v>20</v>
      </c>
      <c r="G8" s="32"/>
    </row>
    <row r="9" spans="1:57" x14ac:dyDescent="0.2">
      <c r="A9" s="31" t="s">
        <v>21</v>
      </c>
      <c r="B9" s="17"/>
      <c r="C9" s="201"/>
      <c r="D9" s="201"/>
      <c r="E9" s="202"/>
      <c r="F9" s="17"/>
      <c r="G9" s="32"/>
    </row>
    <row r="10" spans="1:57" x14ac:dyDescent="0.2">
      <c r="A10" s="31" t="s">
        <v>22</v>
      </c>
      <c r="B10" s="17"/>
      <c r="C10" s="201" t="s">
        <v>73</v>
      </c>
      <c r="D10" s="201"/>
      <c r="E10" s="201"/>
      <c r="F10" s="17"/>
      <c r="G10" s="33"/>
    </row>
    <row r="11" spans="1:57" ht="13.5" customHeight="1" x14ac:dyDescent="0.2">
      <c r="A11" s="31" t="s">
        <v>23</v>
      </c>
      <c r="B11" s="17"/>
      <c r="C11" s="201"/>
      <c r="D11" s="201"/>
      <c r="E11" s="201"/>
      <c r="F11" s="17" t="s">
        <v>24</v>
      </c>
      <c r="G11" s="33"/>
      <c r="BA11" s="34"/>
      <c r="BB11" s="34"/>
      <c r="BC11" s="34"/>
      <c r="BD11" s="34"/>
      <c r="BE11" s="34"/>
    </row>
    <row r="12" spans="1:57" ht="12.75" customHeight="1" x14ac:dyDescent="0.2">
      <c r="A12" s="35" t="s">
        <v>25</v>
      </c>
      <c r="B12" s="14"/>
      <c r="C12" s="200"/>
      <c r="D12" s="200"/>
      <c r="E12" s="200"/>
      <c r="F12" s="36" t="s">
        <v>26</v>
      </c>
      <c r="G12" s="37"/>
    </row>
    <row r="13" spans="1:57" ht="28.5" customHeight="1" thickBot="1" x14ac:dyDescent="0.25">
      <c r="A13" s="38" t="s">
        <v>27</v>
      </c>
      <c r="B13" s="39"/>
      <c r="C13" s="39"/>
      <c r="D13" s="39"/>
      <c r="E13" s="40"/>
      <c r="F13" s="40"/>
      <c r="G13" s="41"/>
    </row>
    <row r="14" spans="1:57" ht="17.25" customHeight="1" thickBot="1" x14ac:dyDescent="0.25">
      <c r="A14" s="42" t="s">
        <v>28</v>
      </c>
      <c r="B14" s="43"/>
      <c r="C14" s="44"/>
      <c r="D14" s="45" t="s">
        <v>29</v>
      </c>
      <c r="E14" s="46"/>
      <c r="F14" s="46"/>
      <c r="G14" s="44"/>
    </row>
    <row r="15" spans="1:57" ht="15.95" customHeight="1" x14ac:dyDescent="0.2">
      <c r="A15" s="47"/>
      <c r="B15" s="48" t="s">
        <v>30</v>
      </c>
      <c r="C15" s="49" t="e">
        <f>'SO 07 1 Rek'!E8</f>
        <v>#REF!</v>
      </c>
      <c r="D15" s="50">
        <f>'SO 07 1 Rek'!A16</f>
        <v>0</v>
      </c>
      <c r="E15" s="51"/>
      <c r="F15" s="52"/>
      <c r="G15" s="49">
        <f>'SO 07 1 Rek'!I16</f>
        <v>0</v>
      </c>
    </row>
    <row r="16" spans="1:57" ht="15.95" customHeight="1" x14ac:dyDescent="0.2">
      <c r="A16" s="47" t="s">
        <v>31</v>
      </c>
      <c r="B16" s="48" t="s">
        <v>32</v>
      </c>
      <c r="C16" s="49" t="e">
        <f>'SO 07 1 Rek'!F8</f>
        <v>#REF!</v>
      </c>
      <c r="D16" s="13"/>
      <c r="E16" s="53"/>
      <c r="F16" s="54"/>
      <c r="G16" s="49"/>
    </row>
    <row r="17" spans="1:7" ht="15.95" customHeight="1" x14ac:dyDescent="0.2">
      <c r="A17" s="47" t="s">
        <v>33</v>
      </c>
      <c r="B17" s="48" t="s">
        <v>34</v>
      </c>
      <c r="C17" s="49" t="e">
        <f>'SO 07 1 Rek'!H8</f>
        <v>#REF!</v>
      </c>
      <c r="D17" s="13"/>
      <c r="E17" s="53"/>
      <c r="F17" s="54"/>
      <c r="G17" s="49"/>
    </row>
    <row r="18" spans="1:7" ht="15.95" customHeight="1" x14ac:dyDescent="0.2">
      <c r="A18" s="55" t="s">
        <v>35</v>
      </c>
      <c r="B18" s="56" t="s">
        <v>36</v>
      </c>
      <c r="C18" s="49" t="e">
        <f>'SO 07 1 Rek'!G8</f>
        <v>#REF!</v>
      </c>
      <c r="D18" s="13"/>
      <c r="E18" s="53"/>
      <c r="F18" s="54"/>
      <c r="G18" s="49"/>
    </row>
    <row r="19" spans="1:7" ht="15.95" customHeight="1" x14ac:dyDescent="0.2">
      <c r="A19" s="57" t="s">
        <v>37</v>
      </c>
      <c r="B19" s="48"/>
      <c r="C19" s="49" t="e">
        <f>SUM(C15:C18)</f>
        <v>#REF!</v>
      </c>
      <c r="D19" s="13"/>
      <c r="E19" s="53"/>
      <c r="F19" s="54"/>
      <c r="G19" s="49"/>
    </row>
    <row r="20" spans="1:7" ht="15.95" customHeight="1" x14ac:dyDescent="0.2">
      <c r="A20" s="57"/>
      <c r="B20" s="48"/>
      <c r="C20" s="49"/>
      <c r="D20" s="13"/>
      <c r="E20" s="53"/>
      <c r="F20" s="54"/>
      <c r="G20" s="49"/>
    </row>
    <row r="21" spans="1:7" ht="15.95" customHeight="1" x14ac:dyDescent="0.2">
      <c r="A21" s="57" t="s">
        <v>9</v>
      </c>
      <c r="B21" s="48"/>
      <c r="C21" s="49" t="e">
        <f>'SO 07 1 Rek'!I8</f>
        <v>#REF!</v>
      </c>
      <c r="D21" s="13"/>
      <c r="E21" s="53"/>
      <c r="F21" s="54"/>
      <c r="G21" s="49"/>
    </row>
    <row r="22" spans="1:7" ht="15.95" customHeight="1" x14ac:dyDescent="0.2">
      <c r="A22" s="58" t="s">
        <v>38</v>
      </c>
      <c r="C22" s="49" t="e">
        <f>C19+C21</f>
        <v>#REF!</v>
      </c>
      <c r="D22" s="13" t="s">
        <v>39</v>
      </c>
      <c r="E22" s="53"/>
      <c r="F22" s="54"/>
      <c r="G22" s="49">
        <f>G23-SUM(G15:G21)</f>
        <v>0</v>
      </c>
    </row>
    <row r="23" spans="1:7" ht="15.95" customHeight="1" thickBot="1" x14ac:dyDescent="0.25">
      <c r="A23" s="194" t="s">
        <v>40</v>
      </c>
      <c r="B23" s="195"/>
      <c r="C23" s="59" t="e">
        <f>C22+G23</f>
        <v>#REF!</v>
      </c>
      <c r="D23" s="60" t="s">
        <v>41</v>
      </c>
      <c r="E23" s="61"/>
      <c r="F23" s="62"/>
      <c r="G23" s="49">
        <f>'SO 07 1 Rek'!H14</f>
        <v>0</v>
      </c>
    </row>
    <row r="24" spans="1:7" x14ac:dyDescent="0.2">
      <c r="A24" s="63" t="s">
        <v>42</v>
      </c>
      <c r="B24" s="64"/>
      <c r="C24" s="65"/>
      <c r="D24" s="64" t="s">
        <v>43</v>
      </c>
      <c r="E24" s="64"/>
      <c r="F24" s="66" t="s">
        <v>44</v>
      </c>
      <c r="G24" s="67"/>
    </row>
    <row r="25" spans="1:7" x14ac:dyDescent="0.2">
      <c r="A25" s="58" t="s">
        <v>45</v>
      </c>
      <c r="C25" s="68"/>
      <c r="D25" s="1" t="s">
        <v>45</v>
      </c>
      <c r="F25" s="69" t="s">
        <v>45</v>
      </c>
      <c r="G25" s="70"/>
    </row>
    <row r="26" spans="1:7" ht="37.5" customHeight="1" x14ac:dyDescent="0.2">
      <c r="A26" s="58" t="s">
        <v>46</v>
      </c>
      <c r="B26" s="71"/>
      <c r="C26" s="68"/>
      <c r="D26" s="1" t="s">
        <v>46</v>
      </c>
      <c r="F26" s="69" t="s">
        <v>46</v>
      </c>
      <c r="G26" s="70"/>
    </row>
    <row r="27" spans="1:7" x14ac:dyDescent="0.2">
      <c r="A27" s="58"/>
      <c r="B27" s="72"/>
      <c r="C27" s="68"/>
      <c r="F27" s="69"/>
      <c r="G27" s="70"/>
    </row>
    <row r="28" spans="1:7" x14ac:dyDescent="0.2">
      <c r="A28" s="58" t="s">
        <v>47</v>
      </c>
      <c r="C28" s="68"/>
      <c r="D28" s="69" t="s">
        <v>48</v>
      </c>
      <c r="E28" s="68"/>
      <c r="F28" s="1" t="s">
        <v>48</v>
      </c>
      <c r="G28" s="70"/>
    </row>
    <row r="29" spans="1:7" ht="69" customHeight="1" x14ac:dyDescent="0.2">
      <c r="A29" s="58"/>
      <c r="C29" s="73"/>
      <c r="D29" s="74"/>
      <c r="E29" s="73"/>
      <c r="G29" s="70"/>
    </row>
    <row r="30" spans="1:7" x14ac:dyDescent="0.2">
      <c r="A30" s="75" t="s">
        <v>3</v>
      </c>
      <c r="B30" s="76"/>
      <c r="C30" s="77">
        <v>21</v>
      </c>
      <c r="D30" s="76" t="s">
        <v>49</v>
      </c>
      <c r="E30" s="78"/>
      <c r="F30" s="196" t="e">
        <f>C23-F32</f>
        <v>#REF!</v>
      </c>
      <c r="G30" s="197"/>
    </row>
    <row r="31" spans="1:7" x14ac:dyDescent="0.2">
      <c r="A31" s="75" t="s">
        <v>50</v>
      </c>
      <c r="B31" s="76"/>
      <c r="C31" s="77">
        <f>C30</f>
        <v>21</v>
      </c>
      <c r="D31" s="76" t="s">
        <v>51</v>
      </c>
      <c r="E31" s="78"/>
      <c r="F31" s="196" t="e">
        <f>ROUND(PRODUCT(F30,C31/100),0)</f>
        <v>#REF!</v>
      </c>
      <c r="G31" s="197"/>
    </row>
    <row r="32" spans="1:7" x14ac:dyDescent="0.2">
      <c r="A32" s="75" t="s">
        <v>3</v>
      </c>
      <c r="B32" s="76"/>
      <c r="C32" s="77">
        <v>0</v>
      </c>
      <c r="D32" s="76" t="s">
        <v>51</v>
      </c>
      <c r="E32" s="78"/>
      <c r="F32" s="196">
        <v>0</v>
      </c>
      <c r="G32" s="197"/>
    </row>
    <row r="33" spans="1:8" x14ac:dyDescent="0.2">
      <c r="A33" s="75" t="s">
        <v>50</v>
      </c>
      <c r="B33" s="79"/>
      <c r="C33" s="80">
        <f>C32</f>
        <v>0</v>
      </c>
      <c r="D33" s="76" t="s">
        <v>51</v>
      </c>
      <c r="E33" s="54"/>
      <c r="F33" s="196">
        <f>ROUND(PRODUCT(F32,C33/100),0)</f>
        <v>0</v>
      </c>
      <c r="G33" s="197"/>
    </row>
    <row r="34" spans="1:8" s="84" customFormat="1" ht="19.5" customHeight="1" thickBot="1" x14ac:dyDescent="0.3">
      <c r="A34" s="81" t="s">
        <v>52</v>
      </c>
      <c r="B34" s="82"/>
      <c r="C34" s="82"/>
      <c r="D34" s="82"/>
      <c r="E34" s="83"/>
      <c r="F34" s="198" t="e">
        <f>ROUND(SUM(F30:F33),0)</f>
        <v>#REF!</v>
      </c>
      <c r="G34" s="199"/>
    </row>
    <row r="36" spans="1:8" x14ac:dyDescent="0.2">
      <c r="A36" s="1" t="s">
        <v>53</v>
      </c>
      <c r="H36" s="1" t="s">
        <v>1</v>
      </c>
    </row>
    <row r="37" spans="1:8" ht="14.25" customHeight="1" x14ac:dyDescent="0.2">
      <c r="B37" s="203"/>
      <c r="C37" s="203"/>
      <c r="D37" s="203"/>
      <c r="E37" s="203"/>
      <c r="F37" s="203"/>
      <c r="G37" s="203"/>
      <c r="H37" s="1" t="s">
        <v>1</v>
      </c>
    </row>
    <row r="38" spans="1:8" ht="12.75" customHeight="1" x14ac:dyDescent="0.2">
      <c r="A38" s="85"/>
      <c r="B38" s="203"/>
      <c r="C38" s="203"/>
      <c r="D38" s="203"/>
      <c r="E38" s="203"/>
      <c r="F38" s="203"/>
      <c r="G38" s="203"/>
      <c r="H38" s="1" t="s">
        <v>1</v>
      </c>
    </row>
    <row r="39" spans="1:8" x14ac:dyDescent="0.2">
      <c r="A39" s="85"/>
      <c r="B39" s="203"/>
      <c r="C39" s="203"/>
      <c r="D39" s="203"/>
      <c r="E39" s="203"/>
      <c r="F39" s="203"/>
      <c r="G39" s="203"/>
      <c r="H39" s="1" t="s">
        <v>1</v>
      </c>
    </row>
    <row r="40" spans="1:8" x14ac:dyDescent="0.2">
      <c r="A40" s="85"/>
      <c r="B40" s="203"/>
      <c r="C40" s="203"/>
      <c r="D40" s="203"/>
      <c r="E40" s="203"/>
      <c r="F40" s="203"/>
      <c r="G40" s="203"/>
      <c r="H40" s="1" t="s">
        <v>1</v>
      </c>
    </row>
    <row r="41" spans="1:8" x14ac:dyDescent="0.2">
      <c r="A41" s="85"/>
      <c r="B41" s="203"/>
      <c r="C41" s="203"/>
      <c r="D41" s="203"/>
      <c r="E41" s="203"/>
      <c r="F41" s="203"/>
      <c r="G41" s="203"/>
      <c r="H41" s="1" t="s">
        <v>1</v>
      </c>
    </row>
    <row r="42" spans="1:8" x14ac:dyDescent="0.2">
      <c r="A42" s="85"/>
      <c r="B42" s="203"/>
      <c r="C42" s="203"/>
      <c r="D42" s="203"/>
      <c r="E42" s="203"/>
      <c r="F42" s="203"/>
      <c r="G42" s="203"/>
      <c r="H42" s="1" t="s">
        <v>1</v>
      </c>
    </row>
    <row r="43" spans="1:8" x14ac:dyDescent="0.2">
      <c r="A43" s="85"/>
      <c r="B43" s="203"/>
      <c r="C43" s="203"/>
      <c r="D43" s="203"/>
      <c r="E43" s="203"/>
      <c r="F43" s="203"/>
      <c r="G43" s="203"/>
      <c r="H43" s="1" t="s">
        <v>1</v>
      </c>
    </row>
    <row r="44" spans="1:8" ht="12.75" customHeight="1" x14ac:dyDescent="0.2">
      <c r="A44" s="85"/>
      <c r="B44" s="203"/>
      <c r="C44" s="203"/>
      <c r="D44" s="203"/>
      <c r="E44" s="203"/>
      <c r="F44" s="203"/>
      <c r="G44" s="203"/>
      <c r="H44" s="1" t="s">
        <v>1</v>
      </c>
    </row>
    <row r="45" spans="1:8" ht="12.75" customHeight="1" x14ac:dyDescent="0.2">
      <c r="A45" s="85"/>
      <c r="B45" s="203"/>
      <c r="C45" s="203"/>
      <c r="D45" s="203"/>
      <c r="E45" s="203"/>
      <c r="F45" s="203"/>
      <c r="G45" s="203"/>
      <c r="H45" s="1" t="s">
        <v>1</v>
      </c>
    </row>
    <row r="46" spans="1:8" x14ac:dyDescent="0.2">
      <c r="B46" s="193"/>
      <c r="C46" s="193"/>
      <c r="D46" s="193"/>
      <c r="E46" s="193"/>
      <c r="F46" s="193"/>
      <c r="G46" s="193"/>
    </row>
    <row r="47" spans="1:8" x14ac:dyDescent="0.2">
      <c r="B47" s="193"/>
      <c r="C47" s="193"/>
      <c r="D47" s="193"/>
      <c r="E47" s="193"/>
      <c r="F47" s="193"/>
      <c r="G47" s="193"/>
    </row>
    <row r="48" spans="1:8" x14ac:dyDescent="0.2">
      <c r="B48" s="193"/>
      <c r="C48" s="193"/>
      <c r="D48" s="193"/>
      <c r="E48" s="193"/>
      <c r="F48" s="193"/>
      <c r="G48" s="193"/>
    </row>
    <row r="49" spans="2:7" x14ac:dyDescent="0.2">
      <c r="B49" s="193"/>
      <c r="C49" s="193"/>
      <c r="D49" s="193"/>
      <c r="E49" s="193"/>
      <c r="F49" s="193"/>
      <c r="G49" s="193"/>
    </row>
    <row r="50" spans="2:7" x14ac:dyDescent="0.2">
      <c r="B50" s="193"/>
      <c r="C50" s="193"/>
      <c r="D50" s="193"/>
      <c r="E50" s="193"/>
      <c r="F50" s="193"/>
      <c r="G50" s="193"/>
    </row>
    <row r="51" spans="2:7" x14ac:dyDescent="0.2">
      <c r="B51" s="193"/>
      <c r="C51" s="193"/>
      <c r="D51" s="193"/>
      <c r="E51" s="193"/>
      <c r="F51" s="193"/>
      <c r="G51" s="193"/>
    </row>
  </sheetData>
  <mergeCells count="18">
    <mergeCell ref="C12:E12"/>
    <mergeCell ref="C8:E8"/>
    <mergeCell ref="C9:E9"/>
    <mergeCell ref="C10:E10"/>
    <mergeCell ref="C11:E11"/>
    <mergeCell ref="B51:G51"/>
    <mergeCell ref="B50:G50"/>
    <mergeCell ref="A23:B23"/>
    <mergeCell ref="F33:G33"/>
    <mergeCell ref="F31:G31"/>
    <mergeCell ref="B49:G49"/>
    <mergeCell ref="B47:G47"/>
    <mergeCell ref="B48:G48"/>
    <mergeCell ref="F32:G32"/>
    <mergeCell ref="F34:G34"/>
    <mergeCell ref="F30:G30"/>
    <mergeCell ref="B37:G45"/>
    <mergeCell ref="B46:G46"/>
  </mergeCells>
  <phoneticPr fontId="21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37"/>
  <dimension ref="A1:BE65"/>
  <sheetViews>
    <sheetView workbookViewId="0">
      <selection sqref="A1:B1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204" t="s">
        <v>2</v>
      </c>
      <c r="B1" s="205"/>
      <c r="C1" s="86" t="s">
        <v>68</v>
      </c>
      <c r="D1" s="87"/>
      <c r="E1" s="88"/>
      <c r="F1" s="87"/>
      <c r="G1" s="89" t="s">
        <v>54</v>
      </c>
      <c r="H1" s="90" t="s">
        <v>64</v>
      </c>
      <c r="I1" s="91"/>
    </row>
    <row r="2" spans="1:57" ht="13.5" thickBot="1" x14ac:dyDescent="0.25">
      <c r="A2" s="206" t="s">
        <v>55</v>
      </c>
      <c r="B2" s="207"/>
      <c r="C2" s="92" t="s">
        <v>92</v>
      </c>
      <c r="D2" s="93"/>
      <c r="E2" s="94"/>
      <c r="F2" s="93"/>
      <c r="G2" s="208" t="s">
        <v>91</v>
      </c>
      <c r="H2" s="209"/>
      <c r="I2" s="210"/>
    </row>
    <row r="3" spans="1:57" ht="13.5" thickTop="1" x14ac:dyDescent="0.2"/>
    <row r="4" spans="1:57" ht="19.5" customHeight="1" x14ac:dyDescent="0.25">
      <c r="A4" s="95" t="s">
        <v>56</v>
      </c>
      <c r="B4" s="96"/>
      <c r="C4" s="96"/>
      <c r="D4" s="96"/>
      <c r="E4" s="96"/>
      <c r="F4" s="96"/>
      <c r="G4" s="96"/>
      <c r="H4" s="96"/>
      <c r="I4" s="96"/>
    </row>
    <row r="5" spans="1:57" ht="13.5" thickBot="1" x14ac:dyDescent="0.25"/>
    <row r="6" spans="1:57" ht="13.5" thickBot="1" x14ac:dyDescent="0.25">
      <c r="A6" s="97"/>
      <c r="B6" s="98" t="s">
        <v>57</v>
      </c>
      <c r="C6" s="98"/>
      <c r="D6" s="99"/>
      <c r="E6" s="100" t="s">
        <v>5</v>
      </c>
      <c r="F6" s="101" t="s">
        <v>6</v>
      </c>
      <c r="G6" s="101" t="s">
        <v>7</v>
      </c>
      <c r="H6" s="101" t="s">
        <v>8</v>
      </c>
      <c r="I6" s="102" t="s">
        <v>9</v>
      </c>
    </row>
    <row r="7" spans="1:57" ht="13.5" thickBot="1" x14ac:dyDescent="0.25">
      <c r="A7" s="131" t="e">
        <f>#REF!</f>
        <v>#REF!</v>
      </c>
      <c r="B7" s="4" t="e">
        <f>#REF!</f>
        <v>#REF!</v>
      </c>
      <c r="D7" s="103"/>
      <c r="E7" s="132" t="e">
        <f>#REF!</f>
        <v>#REF!</v>
      </c>
      <c r="F7" s="133" t="e">
        <f>#REF!</f>
        <v>#REF!</v>
      </c>
      <c r="G7" s="133" t="e">
        <f>#REF!</f>
        <v>#REF!</v>
      </c>
      <c r="H7" s="133" t="e">
        <f>#REF!</f>
        <v>#REF!</v>
      </c>
      <c r="I7" s="134" t="e">
        <f>#REF!</f>
        <v>#REF!</v>
      </c>
    </row>
    <row r="8" spans="1:57" s="2" customFormat="1" ht="13.5" thickBot="1" x14ac:dyDescent="0.25">
      <c r="A8" s="104"/>
      <c r="B8" s="105" t="s">
        <v>58</v>
      </c>
      <c r="C8" s="105"/>
      <c r="D8" s="106"/>
      <c r="E8" s="107" t="e">
        <f>SUM(E7:E7)</f>
        <v>#REF!</v>
      </c>
      <c r="F8" s="108" t="e">
        <f>SUM(F7:F7)</f>
        <v>#REF!</v>
      </c>
      <c r="G8" s="108" t="e">
        <f>SUM(G7:G7)</f>
        <v>#REF!</v>
      </c>
      <c r="H8" s="108" t="e">
        <f>SUM(H7:H7)</f>
        <v>#REF!</v>
      </c>
      <c r="I8" s="109" t="e">
        <f>SUM(I7:I7)</f>
        <v>#REF!</v>
      </c>
    </row>
    <row r="10" spans="1:57" ht="19.5" customHeight="1" x14ac:dyDescent="0.25">
      <c r="A10" s="96" t="s">
        <v>59</v>
      </c>
      <c r="B10" s="96"/>
      <c r="C10" s="96"/>
      <c r="D10" s="96"/>
      <c r="E10" s="96"/>
      <c r="F10" s="96"/>
      <c r="G10" s="110"/>
      <c r="H10" s="96"/>
      <c r="I10" s="96"/>
      <c r="BA10" s="34"/>
      <c r="BB10" s="34"/>
      <c r="BC10" s="34"/>
      <c r="BD10" s="34"/>
      <c r="BE10" s="34"/>
    </row>
    <row r="11" spans="1:57" ht="13.5" thickBot="1" x14ac:dyDescent="0.25"/>
    <row r="12" spans="1:57" x14ac:dyDescent="0.2">
      <c r="A12" s="63" t="s">
        <v>60</v>
      </c>
      <c r="B12" s="64"/>
      <c r="C12" s="64"/>
      <c r="D12" s="111"/>
      <c r="E12" s="112" t="s">
        <v>61</v>
      </c>
      <c r="F12" s="113" t="s">
        <v>4</v>
      </c>
      <c r="G12" s="114" t="s">
        <v>62</v>
      </c>
      <c r="H12" s="115"/>
      <c r="I12" s="116" t="s">
        <v>61</v>
      </c>
    </row>
    <row r="13" spans="1:57" x14ac:dyDescent="0.2">
      <c r="A13" s="57"/>
      <c r="B13" s="48"/>
      <c r="C13" s="48"/>
      <c r="D13" s="117"/>
      <c r="E13" s="118"/>
      <c r="F13" s="119"/>
      <c r="G13" s="120">
        <f>CHOOSE(BA13+1,E8+F8,E8+F8+H8,E8+F8+G8+H8,E8,F8,H8,G8,H8+G8,0)</f>
        <v>0</v>
      </c>
      <c r="H13" s="121"/>
      <c r="I13" s="122">
        <f>E13+F13*G13/100</f>
        <v>0</v>
      </c>
      <c r="BA13" s="1">
        <v>8</v>
      </c>
    </row>
    <row r="14" spans="1:57" ht="13.5" thickBot="1" x14ac:dyDescent="0.25">
      <c r="A14" s="123"/>
      <c r="B14" s="124" t="s">
        <v>63</v>
      </c>
      <c r="C14" s="125"/>
      <c r="D14" s="126"/>
      <c r="E14" s="127"/>
      <c r="F14" s="128"/>
      <c r="G14" s="128"/>
      <c r="H14" s="211">
        <f>SUM(I13:I13)</f>
        <v>0</v>
      </c>
      <c r="I14" s="212"/>
    </row>
    <row r="16" spans="1:57" x14ac:dyDescent="0.2">
      <c r="B16" s="2"/>
      <c r="F16" s="129"/>
      <c r="G16" s="130"/>
      <c r="H16" s="130"/>
      <c r="I16" s="3"/>
    </row>
    <row r="17" spans="6:9" x14ac:dyDescent="0.2">
      <c r="F17" s="129"/>
      <c r="G17" s="130"/>
      <c r="H17" s="130"/>
      <c r="I17" s="3"/>
    </row>
    <row r="18" spans="6:9" x14ac:dyDescent="0.2">
      <c r="F18" s="129"/>
      <c r="G18" s="130"/>
      <c r="H18" s="130"/>
      <c r="I18" s="3"/>
    </row>
    <row r="19" spans="6:9" x14ac:dyDescent="0.2">
      <c r="F19" s="129"/>
      <c r="G19" s="130"/>
      <c r="H19" s="130"/>
      <c r="I19" s="3"/>
    </row>
    <row r="20" spans="6:9" x14ac:dyDescent="0.2">
      <c r="F20" s="129"/>
      <c r="G20" s="130"/>
      <c r="H20" s="130"/>
      <c r="I20" s="3"/>
    </row>
    <row r="21" spans="6:9" x14ac:dyDescent="0.2">
      <c r="F21" s="129"/>
      <c r="G21" s="130"/>
      <c r="H21" s="130"/>
      <c r="I21" s="3"/>
    </row>
    <row r="22" spans="6:9" x14ac:dyDescent="0.2">
      <c r="F22" s="129"/>
      <c r="G22" s="130"/>
      <c r="H22" s="130"/>
      <c r="I22" s="3"/>
    </row>
    <row r="23" spans="6:9" x14ac:dyDescent="0.2">
      <c r="F23" s="129"/>
      <c r="G23" s="130"/>
      <c r="H23" s="130"/>
      <c r="I23" s="3"/>
    </row>
    <row r="24" spans="6:9" x14ac:dyDescent="0.2">
      <c r="F24" s="129"/>
      <c r="G24" s="130"/>
      <c r="H24" s="130"/>
      <c r="I24" s="3"/>
    </row>
    <row r="25" spans="6:9" x14ac:dyDescent="0.2">
      <c r="F25" s="129"/>
      <c r="G25" s="130"/>
      <c r="H25" s="130"/>
      <c r="I25" s="3"/>
    </row>
    <row r="26" spans="6:9" x14ac:dyDescent="0.2">
      <c r="F26" s="129"/>
      <c r="G26" s="130"/>
      <c r="H26" s="130"/>
      <c r="I26" s="3"/>
    </row>
    <row r="27" spans="6:9" x14ac:dyDescent="0.2">
      <c r="F27" s="129"/>
      <c r="G27" s="130"/>
      <c r="H27" s="130"/>
      <c r="I27" s="3"/>
    </row>
    <row r="28" spans="6:9" x14ac:dyDescent="0.2">
      <c r="F28" s="129"/>
      <c r="G28" s="130"/>
      <c r="H28" s="130"/>
      <c r="I28" s="3"/>
    </row>
    <row r="29" spans="6:9" x14ac:dyDescent="0.2">
      <c r="F29" s="129"/>
      <c r="G29" s="130"/>
      <c r="H29" s="130"/>
      <c r="I29" s="3"/>
    </row>
    <row r="30" spans="6:9" x14ac:dyDescent="0.2">
      <c r="F30" s="129"/>
      <c r="G30" s="130"/>
      <c r="H30" s="130"/>
      <c r="I30" s="3"/>
    </row>
    <row r="31" spans="6:9" x14ac:dyDescent="0.2">
      <c r="F31" s="129"/>
      <c r="G31" s="130"/>
      <c r="H31" s="130"/>
      <c r="I31" s="3"/>
    </row>
    <row r="32" spans="6:9" x14ac:dyDescent="0.2">
      <c r="F32" s="129"/>
      <c r="G32" s="130"/>
      <c r="H32" s="130"/>
      <c r="I32" s="3"/>
    </row>
    <row r="33" spans="6:9" x14ac:dyDescent="0.2">
      <c r="F33" s="129"/>
      <c r="G33" s="130"/>
      <c r="H33" s="130"/>
      <c r="I33" s="3"/>
    </row>
    <row r="34" spans="6:9" x14ac:dyDescent="0.2">
      <c r="F34" s="129"/>
      <c r="G34" s="130"/>
      <c r="H34" s="130"/>
      <c r="I34" s="3"/>
    </row>
    <row r="35" spans="6:9" x14ac:dyDescent="0.2">
      <c r="F35" s="129"/>
      <c r="G35" s="130"/>
      <c r="H35" s="130"/>
      <c r="I35" s="3"/>
    </row>
    <row r="36" spans="6:9" x14ac:dyDescent="0.2">
      <c r="F36" s="129"/>
      <c r="G36" s="130"/>
      <c r="H36" s="130"/>
      <c r="I36" s="3"/>
    </row>
    <row r="37" spans="6:9" x14ac:dyDescent="0.2">
      <c r="F37" s="129"/>
      <c r="G37" s="130"/>
      <c r="H37" s="130"/>
      <c r="I37" s="3"/>
    </row>
    <row r="38" spans="6:9" x14ac:dyDescent="0.2">
      <c r="F38" s="129"/>
      <c r="G38" s="130"/>
      <c r="H38" s="130"/>
      <c r="I38" s="3"/>
    </row>
    <row r="39" spans="6:9" x14ac:dyDescent="0.2">
      <c r="F39" s="129"/>
      <c r="G39" s="130"/>
      <c r="H39" s="130"/>
      <c r="I39" s="3"/>
    </row>
    <row r="40" spans="6:9" x14ac:dyDescent="0.2">
      <c r="F40" s="129"/>
      <c r="G40" s="130"/>
      <c r="H40" s="130"/>
      <c r="I40" s="3"/>
    </row>
    <row r="41" spans="6:9" x14ac:dyDescent="0.2">
      <c r="F41" s="129"/>
      <c r="G41" s="130"/>
      <c r="H41" s="130"/>
      <c r="I41" s="3"/>
    </row>
    <row r="42" spans="6:9" x14ac:dyDescent="0.2">
      <c r="F42" s="129"/>
      <c r="G42" s="130"/>
      <c r="H42" s="130"/>
      <c r="I42" s="3"/>
    </row>
    <row r="43" spans="6:9" x14ac:dyDescent="0.2">
      <c r="F43" s="129"/>
      <c r="G43" s="130"/>
      <c r="H43" s="130"/>
      <c r="I43" s="3"/>
    </row>
    <row r="44" spans="6:9" x14ac:dyDescent="0.2">
      <c r="F44" s="129"/>
      <c r="G44" s="130"/>
      <c r="H44" s="130"/>
      <c r="I44" s="3"/>
    </row>
    <row r="45" spans="6:9" x14ac:dyDescent="0.2">
      <c r="F45" s="129"/>
      <c r="G45" s="130"/>
      <c r="H45" s="130"/>
      <c r="I45" s="3"/>
    </row>
    <row r="46" spans="6:9" x14ac:dyDescent="0.2">
      <c r="F46" s="129"/>
      <c r="G46" s="130"/>
      <c r="H46" s="130"/>
      <c r="I46" s="3"/>
    </row>
    <row r="47" spans="6:9" x14ac:dyDescent="0.2">
      <c r="F47" s="129"/>
      <c r="G47" s="130"/>
      <c r="H47" s="130"/>
      <c r="I47" s="3"/>
    </row>
    <row r="48" spans="6:9" x14ac:dyDescent="0.2">
      <c r="F48" s="129"/>
      <c r="G48" s="130"/>
      <c r="H48" s="130"/>
      <c r="I48" s="3"/>
    </row>
    <row r="49" spans="6:9" x14ac:dyDescent="0.2">
      <c r="F49" s="129"/>
      <c r="G49" s="130"/>
      <c r="H49" s="130"/>
      <c r="I49" s="3"/>
    </row>
    <row r="50" spans="6:9" x14ac:dyDescent="0.2">
      <c r="F50" s="129"/>
      <c r="G50" s="130"/>
      <c r="H50" s="130"/>
      <c r="I50" s="3"/>
    </row>
    <row r="51" spans="6:9" x14ac:dyDescent="0.2">
      <c r="F51" s="129"/>
      <c r="G51" s="130"/>
      <c r="H51" s="130"/>
      <c r="I51" s="3"/>
    </row>
    <row r="52" spans="6:9" x14ac:dyDescent="0.2">
      <c r="F52" s="129"/>
      <c r="G52" s="130"/>
      <c r="H52" s="130"/>
      <c r="I52" s="3"/>
    </row>
    <row r="53" spans="6:9" x14ac:dyDescent="0.2">
      <c r="F53" s="129"/>
      <c r="G53" s="130"/>
      <c r="H53" s="130"/>
      <c r="I53" s="3"/>
    </row>
    <row r="54" spans="6:9" x14ac:dyDescent="0.2">
      <c r="F54" s="129"/>
      <c r="G54" s="130"/>
      <c r="H54" s="130"/>
      <c r="I54" s="3"/>
    </row>
    <row r="55" spans="6:9" x14ac:dyDescent="0.2">
      <c r="F55" s="129"/>
      <c r="G55" s="130"/>
      <c r="H55" s="130"/>
      <c r="I55" s="3"/>
    </row>
    <row r="56" spans="6:9" x14ac:dyDescent="0.2">
      <c r="F56" s="129"/>
      <c r="G56" s="130"/>
      <c r="H56" s="130"/>
      <c r="I56" s="3"/>
    </row>
    <row r="57" spans="6:9" x14ac:dyDescent="0.2">
      <c r="F57" s="129"/>
      <c r="G57" s="130"/>
      <c r="H57" s="130"/>
      <c r="I57" s="3"/>
    </row>
    <row r="58" spans="6:9" x14ac:dyDescent="0.2">
      <c r="F58" s="129"/>
      <c r="G58" s="130"/>
      <c r="H58" s="130"/>
      <c r="I58" s="3"/>
    </row>
    <row r="59" spans="6:9" x14ac:dyDescent="0.2">
      <c r="F59" s="129"/>
      <c r="G59" s="130"/>
      <c r="H59" s="130"/>
      <c r="I59" s="3"/>
    </row>
    <row r="60" spans="6:9" x14ac:dyDescent="0.2">
      <c r="F60" s="129"/>
      <c r="G60" s="130"/>
      <c r="H60" s="130"/>
      <c r="I60" s="3"/>
    </row>
    <row r="61" spans="6:9" x14ac:dyDescent="0.2">
      <c r="F61" s="129"/>
      <c r="G61" s="130"/>
      <c r="H61" s="130"/>
      <c r="I61" s="3"/>
    </row>
    <row r="62" spans="6:9" x14ac:dyDescent="0.2">
      <c r="F62" s="129"/>
      <c r="G62" s="130"/>
      <c r="H62" s="130"/>
      <c r="I62" s="3"/>
    </row>
    <row r="63" spans="6:9" x14ac:dyDescent="0.2">
      <c r="F63" s="129"/>
      <c r="G63" s="130"/>
      <c r="H63" s="130"/>
      <c r="I63" s="3"/>
    </row>
    <row r="64" spans="6:9" x14ac:dyDescent="0.2">
      <c r="F64" s="129"/>
      <c r="G64" s="130"/>
      <c r="H64" s="130"/>
      <c r="I64" s="3"/>
    </row>
    <row r="65" spans="6:9" x14ac:dyDescent="0.2">
      <c r="F65" s="129"/>
      <c r="G65" s="130"/>
      <c r="H65" s="130"/>
      <c r="I65" s="3"/>
    </row>
  </sheetData>
  <mergeCells count="4">
    <mergeCell ref="A1:B1"/>
    <mergeCell ref="A2:B2"/>
    <mergeCell ref="G2:I2"/>
    <mergeCell ref="H14:I14"/>
  </mergeCells>
  <phoneticPr fontId="21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74"/>
  <sheetViews>
    <sheetView tabSelected="1" topLeftCell="A44" zoomScaleNormal="100" workbookViewId="0">
      <selection activeCell="L50" sqref="L50"/>
    </sheetView>
  </sheetViews>
  <sheetFormatPr defaultRowHeight="12.75" x14ac:dyDescent="0.2"/>
  <cols>
    <col min="1" max="1" width="4.85546875" customWidth="1"/>
    <col min="2" max="2" width="59.42578125" customWidth="1"/>
    <col min="4" max="4" width="7.85546875" customWidth="1"/>
    <col min="5" max="5" width="10.5703125" customWidth="1"/>
    <col min="6" max="6" width="10.140625" customWidth="1"/>
    <col min="7" max="7" width="9.85546875" bestFit="1" customWidth="1"/>
    <col min="8" max="8" width="11" customWidth="1"/>
    <col min="9" max="9" width="14.140625" customWidth="1"/>
  </cols>
  <sheetData>
    <row r="1" spans="1:9" ht="16.5" thickBot="1" x14ac:dyDescent="0.3">
      <c r="B1" s="157" t="s">
        <v>133</v>
      </c>
    </row>
    <row r="2" spans="1:9" ht="26.25" thickBot="1" x14ac:dyDescent="0.25">
      <c r="A2" s="158" t="s">
        <v>101</v>
      </c>
      <c r="B2" s="159" t="s">
        <v>102</v>
      </c>
      <c r="C2" s="160" t="s">
        <v>103</v>
      </c>
      <c r="D2" s="160" t="s">
        <v>104</v>
      </c>
      <c r="E2" s="161" t="s">
        <v>105</v>
      </c>
      <c r="F2" s="162" t="s">
        <v>106</v>
      </c>
      <c r="G2" s="162" t="s">
        <v>107</v>
      </c>
      <c r="H2" s="162" t="s">
        <v>108</v>
      </c>
      <c r="I2" s="163" t="s">
        <v>109</v>
      </c>
    </row>
    <row r="3" spans="1:9" x14ac:dyDescent="0.2">
      <c r="A3" s="164">
        <v>1</v>
      </c>
      <c r="B3" s="190" t="s">
        <v>121</v>
      </c>
      <c r="C3" s="170" t="s">
        <v>65</v>
      </c>
      <c r="D3" s="166">
        <v>1</v>
      </c>
      <c r="E3" s="167"/>
      <c r="F3" s="167"/>
      <c r="G3" s="167">
        <f>D3*E3</f>
        <v>0</v>
      </c>
      <c r="H3" s="167">
        <f>D3*F3</f>
        <v>0</v>
      </c>
      <c r="I3" s="168">
        <f t="shared" ref="I3:I13" si="0">SUM(G3,H3)</f>
        <v>0</v>
      </c>
    </row>
    <row r="4" spans="1:9" x14ac:dyDescent="0.2">
      <c r="A4" s="164">
        <v>2</v>
      </c>
      <c r="B4" s="190" t="s">
        <v>153</v>
      </c>
      <c r="C4" s="170" t="s">
        <v>65</v>
      </c>
      <c r="D4" s="166">
        <v>46</v>
      </c>
      <c r="E4" s="167"/>
      <c r="F4" s="167"/>
      <c r="G4" s="167">
        <f t="shared" ref="G4:G22" si="1">D4*E4</f>
        <v>0</v>
      </c>
      <c r="H4" s="167">
        <f t="shared" ref="H4:H22" si="2">D4*F4</f>
        <v>0</v>
      </c>
      <c r="I4" s="168">
        <f>SUM(G4,H4)</f>
        <v>0</v>
      </c>
    </row>
    <row r="5" spans="1:9" x14ac:dyDescent="0.2">
      <c r="A5" s="164">
        <v>3</v>
      </c>
      <c r="B5" s="190" t="s">
        <v>170</v>
      </c>
      <c r="C5" s="170" t="s">
        <v>65</v>
      </c>
      <c r="D5" s="166">
        <v>8</v>
      </c>
      <c r="E5" s="167"/>
      <c r="F5" s="167"/>
      <c r="G5" s="167">
        <f t="shared" si="1"/>
        <v>0</v>
      </c>
      <c r="H5" s="167">
        <f t="shared" si="2"/>
        <v>0</v>
      </c>
      <c r="I5" s="168">
        <f>SUM(G5,H5)</f>
        <v>0</v>
      </c>
    </row>
    <row r="6" spans="1:9" ht="12" customHeight="1" x14ac:dyDescent="0.2">
      <c r="A6" s="164">
        <v>4</v>
      </c>
      <c r="B6" s="190" t="s">
        <v>171</v>
      </c>
      <c r="C6" s="170" t="s">
        <v>65</v>
      </c>
      <c r="D6" s="166">
        <v>4</v>
      </c>
      <c r="E6" s="167"/>
      <c r="F6" s="167"/>
      <c r="G6" s="167">
        <f t="shared" si="1"/>
        <v>0</v>
      </c>
      <c r="H6" s="167">
        <f t="shared" si="2"/>
        <v>0</v>
      </c>
      <c r="I6" s="168">
        <f>SUM(G6,H6)</f>
        <v>0</v>
      </c>
    </row>
    <row r="7" spans="1:9" ht="12.75" customHeight="1" x14ac:dyDescent="0.2">
      <c r="A7" s="164">
        <v>5</v>
      </c>
      <c r="B7" s="190" t="s">
        <v>154</v>
      </c>
      <c r="C7" s="170" t="s">
        <v>72</v>
      </c>
      <c r="D7" s="166">
        <v>50</v>
      </c>
      <c r="E7" s="167"/>
      <c r="F7" s="167"/>
      <c r="G7" s="167">
        <f t="shared" si="1"/>
        <v>0</v>
      </c>
      <c r="H7" s="167">
        <f t="shared" si="2"/>
        <v>0</v>
      </c>
      <c r="I7" s="168">
        <f t="shared" si="0"/>
        <v>0</v>
      </c>
    </row>
    <row r="8" spans="1:9" ht="12.75" customHeight="1" x14ac:dyDescent="0.2">
      <c r="A8" s="164">
        <v>6</v>
      </c>
      <c r="B8" s="190" t="s">
        <v>155</v>
      </c>
      <c r="C8" s="170" t="s">
        <v>72</v>
      </c>
      <c r="D8" s="166">
        <v>20</v>
      </c>
      <c r="E8" s="167"/>
      <c r="F8" s="167"/>
      <c r="G8" s="167">
        <f t="shared" si="1"/>
        <v>0</v>
      </c>
      <c r="H8" s="167">
        <f t="shared" si="2"/>
        <v>0</v>
      </c>
      <c r="I8" s="168">
        <f t="shared" si="0"/>
        <v>0</v>
      </c>
    </row>
    <row r="9" spans="1:9" ht="12.75" customHeight="1" x14ac:dyDescent="0.2">
      <c r="A9" s="164">
        <v>7</v>
      </c>
      <c r="B9" s="190" t="s">
        <v>156</v>
      </c>
      <c r="C9" s="170" t="s">
        <v>72</v>
      </c>
      <c r="D9" s="166">
        <v>15</v>
      </c>
      <c r="E9" s="167"/>
      <c r="F9" s="167"/>
      <c r="G9" s="167">
        <f t="shared" si="1"/>
        <v>0</v>
      </c>
      <c r="H9" s="167">
        <f t="shared" si="2"/>
        <v>0</v>
      </c>
      <c r="I9" s="168">
        <f t="shared" si="0"/>
        <v>0</v>
      </c>
    </row>
    <row r="10" spans="1:9" ht="12.75" customHeight="1" x14ac:dyDescent="0.2">
      <c r="A10" s="164">
        <v>8</v>
      </c>
      <c r="B10" s="190" t="s">
        <v>173</v>
      </c>
      <c r="C10" s="170" t="s">
        <v>72</v>
      </c>
      <c r="D10" s="166">
        <v>27</v>
      </c>
      <c r="E10" s="167"/>
      <c r="F10" s="167"/>
      <c r="G10" s="167">
        <f t="shared" si="1"/>
        <v>0</v>
      </c>
      <c r="H10" s="167">
        <f t="shared" si="2"/>
        <v>0</v>
      </c>
      <c r="I10" s="168">
        <f t="shared" si="0"/>
        <v>0</v>
      </c>
    </row>
    <row r="11" spans="1:9" ht="12.75" customHeight="1" x14ac:dyDescent="0.2">
      <c r="A11" s="164">
        <v>9</v>
      </c>
      <c r="B11" s="190" t="s">
        <v>172</v>
      </c>
      <c r="C11" s="170" t="s">
        <v>72</v>
      </c>
      <c r="D11" s="166">
        <v>10</v>
      </c>
      <c r="E11" s="167"/>
      <c r="F11" s="167"/>
      <c r="G11" s="167">
        <f t="shared" si="1"/>
        <v>0</v>
      </c>
      <c r="H11" s="167">
        <f t="shared" si="2"/>
        <v>0</v>
      </c>
      <c r="I11" s="168">
        <f>SUM(G11,H11)</f>
        <v>0</v>
      </c>
    </row>
    <row r="12" spans="1:9" ht="12.75" customHeight="1" x14ac:dyDescent="0.2">
      <c r="A12" s="164">
        <v>10</v>
      </c>
      <c r="B12" s="190" t="s">
        <v>168</v>
      </c>
      <c r="C12" s="170" t="s">
        <v>72</v>
      </c>
      <c r="D12" s="166">
        <v>10</v>
      </c>
      <c r="E12" s="167"/>
      <c r="F12" s="167"/>
      <c r="G12" s="167">
        <f t="shared" si="1"/>
        <v>0</v>
      </c>
      <c r="H12" s="167">
        <f t="shared" si="2"/>
        <v>0</v>
      </c>
      <c r="I12" s="168">
        <f>SUM(G12,H12)</f>
        <v>0</v>
      </c>
    </row>
    <row r="13" spans="1:9" ht="12.75" customHeight="1" x14ac:dyDescent="0.2">
      <c r="A13" s="164">
        <v>11</v>
      </c>
      <c r="B13" s="190" t="s">
        <v>169</v>
      </c>
      <c r="C13" s="170" t="s">
        <v>72</v>
      </c>
      <c r="D13" s="166">
        <v>10</v>
      </c>
      <c r="E13" s="167"/>
      <c r="F13" s="167"/>
      <c r="G13" s="167">
        <f t="shared" si="1"/>
        <v>0</v>
      </c>
      <c r="H13" s="167">
        <f t="shared" si="2"/>
        <v>0</v>
      </c>
      <c r="I13" s="168">
        <f t="shared" si="0"/>
        <v>0</v>
      </c>
    </row>
    <row r="14" spans="1:9" ht="12.75" customHeight="1" x14ac:dyDescent="0.2">
      <c r="A14" s="164">
        <v>12</v>
      </c>
      <c r="B14" s="190" t="s">
        <v>152</v>
      </c>
      <c r="C14" s="170" t="s">
        <v>72</v>
      </c>
      <c r="D14" s="166">
        <v>242</v>
      </c>
      <c r="E14" s="167"/>
      <c r="F14" s="167"/>
      <c r="G14" s="167">
        <f t="shared" si="1"/>
        <v>0</v>
      </c>
      <c r="H14" s="167">
        <f t="shared" si="2"/>
        <v>0</v>
      </c>
      <c r="I14" s="168">
        <f>SUM(G14,H14)</f>
        <v>0</v>
      </c>
    </row>
    <row r="15" spans="1:9" ht="12.75" customHeight="1" x14ac:dyDescent="0.2">
      <c r="A15" s="164">
        <v>13</v>
      </c>
      <c r="B15" s="190" t="s">
        <v>142</v>
      </c>
      <c r="C15" s="170" t="s">
        <v>72</v>
      </c>
      <c r="D15" s="166">
        <v>21</v>
      </c>
      <c r="E15" s="167"/>
      <c r="F15" s="167"/>
      <c r="G15" s="167">
        <f t="shared" si="1"/>
        <v>0</v>
      </c>
      <c r="H15" s="167">
        <f t="shared" si="2"/>
        <v>0</v>
      </c>
      <c r="I15" s="168">
        <f>SUM(G15,H15)</f>
        <v>0</v>
      </c>
    </row>
    <row r="16" spans="1:9" ht="12.75" customHeight="1" x14ac:dyDescent="0.2">
      <c r="A16" s="164">
        <v>14</v>
      </c>
      <c r="B16" s="190" t="s">
        <v>122</v>
      </c>
      <c r="C16" s="170" t="s">
        <v>72</v>
      </c>
      <c r="D16" s="166">
        <v>36</v>
      </c>
      <c r="E16" s="167"/>
      <c r="F16" s="167"/>
      <c r="G16" s="167">
        <f t="shared" si="1"/>
        <v>0</v>
      </c>
      <c r="H16" s="167">
        <f t="shared" si="2"/>
        <v>0</v>
      </c>
      <c r="I16" s="168">
        <f>SUM(G16,H16)</f>
        <v>0</v>
      </c>
    </row>
    <row r="17" spans="1:9" ht="12.75" customHeight="1" x14ac:dyDescent="0.2">
      <c r="A17" s="164">
        <v>15</v>
      </c>
      <c r="B17" s="190" t="s">
        <v>123</v>
      </c>
      <c r="C17" s="170" t="s">
        <v>65</v>
      </c>
      <c r="D17" s="166">
        <v>47</v>
      </c>
      <c r="E17" s="167"/>
      <c r="F17" s="167"/>
      <c r="G17" s="167">
        <f t="shared" si="1"/>
        <v>0</v>
      </c>
      <c r="H17" s="167">
        <f t="shared" si="2"/>
        <v>0</v>
      </c>
      <c r="I17" s="168">
        <f t="shared" ref="I17:I23" si="3">SUM(G17,H17)</f>
        <v>0</v>
      </c>
    </row>
    <row r="18" spans="1:9" ht="12.75" customHeight="1" x14ac:dyDescent="0.2">
      <c r="A18" s="164">
        <v>16</v>
      </c>
      <c r="B18" s="190" t="s">
        <v>137</v>
      </c>
      <c r="C18" s="170" t="s">
        <v>65</v>
      </c>
      <c r="D18" s="166">
        <v>7</v>
      </c>
      <c r="E18" s="167"/>
      <c r="F18" s="167"/>
      <c r="G18" s="167">
        <f t="shared" si="1"/>
        <v>0</v>
      </c>
      <c r="H18" s="167">
        <f t="shared" si="2"/>
        <v>0</v>
      </c>
      <c r="I18" s="168">
        <f t="shared" si="3"/>
        <v>0</v>
      </c>
    </row>
    <row r="19" spans="1:9" x14ac:dyDescent="0.2">
      <c r="A19" s="164">
        <v>17</v>
      </c>
      <c r="B19" s="190" t="s">
        <v>114</v>
      </c>
      <c r="C19" s="170" t="s">
        <v>65</v>
      </c>
      <c r="D19" s="166">
        <v>90</v>
      </c>
      <c r="E19" s="167"/>
      <c r="F19" s="167"/>
      <c r="G19" s="167">
        <f t="shared" si="1"/>
        <v>0</v>
      </c>
      <c r="H19" s="167">
        <f t="shared" si="2"/>
        <v>0</v>
      </c>
      <c r="I19" s="168">
        <f t="shared" si="3"/>
        <v>0</v>
      </c>
    </row>
    <row r="20" spans="1:9" x14ac:dyDescent="0.2">
      <c r="A20" s="164">
        <v>18</v>
      </c>
      <c r="B20" s="190" t="s">
        <v>167</v>
      </c>
      <c r="C20" s="170" t="s">
        <v>65</v>
      </c>
      <c r="D20" s="166">
        <v>1</v>
      </c>
      <c r="E20" s="167"/>
      <c r="F20" s="167">
        <v>0</v>
      </c>
      <c r="G20" s="167">
        <f t="shared" si="1"/>
        <v>0</v>
      </c>
      <c r="H20" s="167">
        <f t="shared" si="2"/>
        <v>0</v>
      </c>
      <c r="I20" s="168">
        <f>SUM(G20,H20)</f>
        <v>0</v>
      </c>
    </row>
    <row r="21" spans="1:9" x14ac:dyDescent="0.2">
      <c r="A21" s="164">
        <v>19</v>
      </c>
      <c r="B21" s="190" t="s">
        <v>136</v>
      </c>
      <c r="C21" s="170" t="s">
        <v>4</v>
      </c>
      <c r="D21" s="166">
        <v>0.01</v>
      </c>
      <c r="E21" s="167"/>
      <c r="F21" s="167">
        <v>0</v>
      </c>
      <c r="G21" s="167">
        <f t="shared" si="1"/>
        <v>0</v>
      </c>
      <c r="H21" s="167">
        <f t="shared" si="2"/>
        <v>0</v>
      </c>
      <c r="I21" s="168">
        <f t="shared" si="3"/>
        <v>0</v>
      </c>
    </row>
    <row r="22" spans="1:9" ht="13.5" thickBot="1" x14ac:dyDescent="0.25">
      <c r="A22" s="164">
        <v>20</v>
      </c>
      <c r="B22" s="190" t="s">
        <v>110</v>
      </c>
      <c r="C22" s="170" t="s">
        <v>65</v>
      </c>
      <c r="D22" s="166">
        <v>6</v>
      </c>
      <c r="E22" s="167"/>
      <c r="F22" s="167">
        <v>0</v>
      </c>
      <c r="G22" s="167">
        <f t="shared" si="1"/>
        <v>0</v>
      </c>
      <c r="H22" s="167">
        <f t="shared" si="2"/>
        <v>0</v>
      </c>
      <c r="I22" s="168">
        <f t="shared" si="3"/>
        <v>0</v>
      </c>
    </row>
    <row r="23" spans="1:9" x14ac:dyDescent="0.2">
      <c r="A23" s="171"/>
      <c r="B23" s="172" t="s">
        <v>111</v>
      </c>
      <c r="C23" s="173"/>
      <c r="D23" s="174"/>
      <c r="E23" s="175"/>
      <c r="F23" s="175"/>
      <c r="G23" s="191">
        <f>SUM(G3:G22)</f>
        <v>0</v>
      </c>
      <c r="H23" s="175">
        <f>SUM(H3:H22)</f>
        <v>0</v>
      </c>
      <c r="I23" s="176">
        <f t="shared" si="3"/>
        <v>0</v>
      </c>
    </row>
    <row r="24" spans="1:9" x14ac:dyDescent="0.2">
      <c r="A24" s="177"/>
      <c r="B24" s="165" t="s">
        <v>112</v>
      </c>
      <c r="C24" s="135"/>
      <c r="D24" s="166">
        <v>0.03</v>
      </c>
      <c r="E24" s="167"/>
      <c r="F24" s="167"/>
      <c r="G24" s="167"/>
      <c r="H24" s="167">
        <f>PRODUCT(D24,H23)</f>
        <v>0</v>
      </c>
      <c r="I24" s="168">
        <f>SUM(H24,I23)</f>
        <v>0</v>
      </c>
    </row>
    <row r="25" spans="1:9" ht="13.5" thickBot="1" x14ac:dyDescent="0.25">
      <c r="A25" s="178"/>
      <c r="B25" s="179" t="s">
        <v>113</v>
      </c>
      <c r="C25" s="180"/>
      <c r="D25" s="181">
        <v>0.06</v>
      </c>
      <c r="E25" s="182"/>
      <c r="F25" s="182"/>
      <c r="G25" s="182"/>
      <c r="H25" s="182"/>
      <c r="I25" s="183">
        <f>PRODUCT(D25,I24)</f>
        <v>0</v>
      </c>
    </row>
    <row r="26" spans="1:9" ht="16.5" thickBot="1" x14ac:dyDescent="0.3">
      <c r="A26" s="184"/>
      <c r="B26" s="185" t="s">
        <v>119</v>
      </c>
      <c r="C26" s="186"/>
      <c r="D26" s="187"/>
      <c r="E26" s="188"/>
      <c r="F26" s="188"/>
      <c r="G26" s="188"/>
      <c r="H26" s="188"/>
      <c r="I26" s="189">
        <f>SUM(I24,I25)</f>
        <v>0</v>
      </c>
    </row>
    <row r="27" spans="1:9" ht="51" customHeight="1" thickBot="1" x14ac:dyDescent="0.3">
      <c r="B27" s="157" t="s">
        <v>147</v>
      </c>
    </row>
    <row r="28" spans="1:9" ht="26.25" thickBot="1" x14ac:dyDescent="0.25">
      <c r="A28" s="158" t="s">
        <v>101</v>
      </c>
      <c r="B28" s="159" t="s">
        <v>102</v>
      </c>
      <c r="C28" s="160" t="s">
        <v>103</v>
      </c>
      <c r="D28" s="160" t="s">
        <v>104</v>
      </c>
      <c r="E28" s="161" t="s">
        <v>105</v>
      </c>
      <c r="F28" s="162" t="s">
        <v>106</v>
      </c>
      <c r="G28" s="162" t="s">
        <v>107</v>
      </c>
      <c r="H28" s="162" t="s">
        <v>108</v>
      </c>
      <c r="I28" s="163" t="s">
        <v>109</v>
      </c>
    </row>
    <row r="29" spans="1:9" x14ac:dyDescent="0.2">
      <c r="A29" s="164">
        <v>1</v>
      </c>
      <c r="B29" s="165" t="s">
        <v>120</v>
      </c>
      <c r="C29" s="135" t="s">
        <v>65</v>
      </c>
      <c r="D29" s="166">
        <v>1</v>
      </c>
      <c r="E29" s="167"/>
      <c r="F29" s="167"/>
      <c r="G29" s="167">
        <f>D29*E29</f>
        <v>0</v>
      </c>
      <c r="H29" s="167">
        <f>D29*F29</f>
        <v>0</v>
      </c>
      <c r="I29" s="168">
        <f t="shared" ref="I29:I36" si="4">SUM(G29,H29)</f>
        <v>0</v>
      </c>
    </row>
    <row r="30" spans="1:9" x14ac:dyDescent="0.2">
      <c r="A30" s="164">
        <v>3</v>
      </c>
      <c r="B30" s="165" t="s">
        <v>135</v>
      </c>
      <c r="C30" s="135" t="s">
        <v>65</v>
      </c>
      <c r="D30" s="166">
        <v>2</v>
      </c>
      <c r="E30" s="167"/>
      <c r="F30" s="167"/>
      <c r="G30" s="167">
        <f t="shared" ref="G30:G35" si="5">D30*E30</f>
        <v>0</v>
      </c>
      <c r="H30" s="167">
        <f t="shared" ref="H30:H35" si="6">D30*F30</f>
        <v>0</v>
      </c>
      <c r="I30" s="168">
        <f>SUM(G30,H30)</f>
        <v>0</v>
      </c>
    </row>
    <row r="31" spans="1:9" x14ac:dyDescent="0.2">
      <c r="A31" s="164">
        <v>3</v>
      </c>
      <c r="B31" s="165" t="s">
        <v>161</v>
      </c>
      <c r="C31" s="135" t="s">
        <v>65</v>
      </c>
      <c r="D31" s="166">
        <v>1</v>
      </c>
      <c r="E31" s="167"/>
      <c r="F31" s="167"/>
      <c r="G31" s="167">
        <f t="shared" si="5"/>
        <v>0</v>
      </c>
      <c r="H31" s="167">
        <f t="shared" si="6"/>
        <v>0</v>
      </c>
      <c r="I31" s="168">
        <f t="shared" si="4"/>
        <v>0</v>
      </c>
    </row>
    <row r="32" spans="1:9" x14ac:dyDescent="0.2">
      <c r="A32" s="164">
        <v>4</v>
      </c>
      <c r="B32" s="169" t="s">
        <v>115</v>
      </c>
      <c r="C32" s="170" t="s">
        <v>65</v>
      </c>
      <c r="D32" s="166">
        <v>1</v>
      </c>
      <c r="E32" s="167"/>
      <c r="F32" s="167"/>
      <c r="G32" s="167">
        <f t="shared" si="5"/>
        <v>0</v>
      </c>
      <c r="H32" s="167">
        <f t="shared" si="6"/>
        <v>0</v>
      </c>
      <c r="I32" s="168">
        <f t="shared" si="4"/>
        <v>0</v>
      </c>
    </row>
    <row r="33" spans="1:9" x14ac:dyDescent="0.2">
      <c r="A33" s="164">
        <v>5</v>
      </c>
      <c r="B33" s="169" t="s">
        <v>116</v>
      </c>
      <c r="C33" s="170" t="s">
        <v>65</v>
      </c>
      <c r="D33" s="166">
        <v>4</v>
      </c>
      <c r="E33" s="167"/>
      <c r="F33" s="167"/>
      <c r="G33" s="167">
        <f t="shared" si="5"/>
        <v>0</v>
      </c>
      <c r="H33" s="167">
        <f t="shared" si="6"/>
        <v>0</v>
      </c>
      <c r="I33" s="168">
        <f t="shared" si="4"/>
        <v>0</v>
      </c>
    </row>
    <row r="34" spans="1:9" x14ac:dyDescent="0.2">
      <c r="A34" s="164">
        <v>6</v>
      </c>
      <c r="B34" s="169" t="s">
        <v>117</v>
      </c>
      <c r="C34" s="170" t="s">
        <v>118</v>
      </c>
      <c r="D34" s="166">
        <v>10</v>
      </c>
      <c r="E34" s="167"/>
      <c r="F34" s="167"/>
      <c r="G34" s="167">
        <f t="shared" si="5"/>
        <v>0</v>
      </c>
      <c r="H34" s="167">
        <f t="shared" si="6"/>
        <v>0</v>
      </c>
      <c r="I34" s="168">
        <f t="shared" si="4"/>
        <v>0</v>
      </c>
    </row>
    <row r="35" spans="1:9" ht="13.5" thickBot="1" x14ac:dyDescent="0.25">
      <c r="A35" s="164">
        <v>7</v>
      </c>
      <c r="B35" s="169" t="s">
        <v>149</v>
      </c>
      <c r="C35" s="170" t="s">
        <v>128</v>
      </c>
      <c r="D35" s="166">
        <v>1</v>
      </c>
      <c r="E35" s="167"/>
      <c r="F35" s="167"/>
      <c r="G35" s="167">
        <f t="shared" si="5"/>
        <v>0</v>
      </c>
      <c r="H35" s="167">
        <f t="shared" si="6"/>
        <v>0</v>
      </c>
      <c r="I35" s="168">
        <f t="shared" si="4"/>
        <v>0</v>
      </c>
    </row>
    <row r="36" spans="1:9" x14ac:dyDescent="0.2">
      <c r="A36" s="171"/>
      <c r="B36" s="172" t="s">
        <v>111</v>
      </c>
      <c r="C36" s="173"/>
      <c r="D36" s="174"/>
      <c r="E36" s="175"/>
      <c r="F36" s="175"/>
      <c r="G36" s="175">
        <f>SUM(G29:G35)</f>
        <v>0</v>
      </c>
      <c r="H36" s="175">
        <f>SUM(H29:H35)</f>
        <v>0</v>
      </c>
      <c r="I36" s="176">
        <f t="shared" si="4"/>
        <v>0</v>
      </c>
    </row>
    <row r="37" spans="1:9" x14ac:dyDescent="0.2">
      <c r="A37" s="177"/>
      <c r="B37" s="165" t="s">
        <v>112</v>
      </c>
      <c r="C37" s="135"/>
      <c r="D37" s="166">
        <v>0.03</v>
      </c>
      <c r="E37" s="167"/>
      <c r="F37" s="167"/>
      <c r="G37" s="167"/>
      <c r="H37" s="167">
        <f>PRODUCT(D37,H36)</f>
        <v>0</v>
      </c>
      <c r="I37" s="168">
        <f>SUM(H37,I36)</f>
        <v>0</v>
      </c>
    </row>
    <row r="38" spans="1:9" ht="13.5" thickBot="1" x14ac:dyDescent="0.25">
      <c r="A38" s="178"/>
      <c r="B38" s="179" t="s">
        <v>113</v>
      </c>
      <c r="C38" s="180"/>
      <c r="D38" s="181">
        <v>0.06</v>
      </c>
      <c r="E38" s="182"/>
      <c r="F38" s="182"/>
      <c r="G38" s="182"/>
      <c r="H38" s="182"/>
      <c r="I38" s="183">
        <f>PRODUCT(D38,I37)</f>
        <v>0</v>
      </c>
    </row>
    <row r="39" spans="1:9" ht="16.5" thickBot="1" x14ac:dyDescent="0.3">
      <c r="A39" s="184"/>
      <c r="B39" s="185" t="s">
        <v>148</v>
      </c>
      <c r="C39" s="186"/>
      <c r="D39" s="187"/>
      <c r="E39" s="188"/>
      <c r="F39" s="188"/>
      <c r="G39" s="188"/>
      <c r="H39" s="188"/>
      <c r="I39" s="189">
        <f>SUM(I37,I38)</f>
        <v>0</v>
      </c>
    </row>
    <row r="40" spans="1:9" ht="51" customHeight="1" thickBot="1" x14ac:dyDescent="0.3">
      <c r="B40" s="157" t="s">
        <v>162</v>
      </c>
    </row>
    <row r="41" spans="1:9" ht="26.25" thickBot="1" x14ac:dyDescent="0.25">
      <c r="A41" s="158" t="s">
        <v>101</v>
      </c>
      <c r="B41" s="159" t="s">
        <v>102</v>
      </c>
      <c r="C41" s="160" t="s">
        <v>103</v>
      </c>
      <c r="D41" s="160" t="s">
        <v>104</v>
      </c>
      <c r="E41" s="161" t="s">
        <v>105</v>
      </c>
      <c r="F41" s="162" t="s">
        <v>106</v>
      </c>
      <c r="G41" s="162" t="s">
        <v>107</v>
      </c>
      <c r="H41" s="162" t="s">
        <v>108</v>
      </c>
      <c r="I41" s="163" t="s">
        <v>109</v>
      </c>
    </row>
    <row r="42" spans="1:9" x14ac:dyDescent="0.2">
      <c r="A42" s="164">
        <v>1</v>
      </c>
      <c r="B42" s="165" t="s">
        <v>124</v>
      </c>
      <c r="C42" s="135" t="s">
        <v>65</v>
      </c>
      <c r="D42" s="166">
        <v>1</v>
      </c>
      <c r="E42" s="167"/>
      <c r="F42" s="167"/>
      <c r="G42" s="167">
        <f>D42*E42</f>
        <v>0</v>
      </c>
      <c r="H42" s="167">
        <f>D42*F42</f>
        <v>0</v>
      </c>
      <c r="I42" s="168">
        <f t="shared" ref="I42:I50" si="7">SUM(G42,H42)</f>
        <v>0</v>
      </c>
    </row>
    <row r="43" spans="1:9" x14ac:dyDescent="0.2">
      <c r="A43" s="164">
        <v>2</v>
      </c>
      <c r="B43" s="165" t="s">
        <v>139</v>
      </c>
      <c r="C43" s="135" t="s">
        <v>65</v>
      </c>
      <c r="D43" s="166">
        <v>1</v>
      </c>
      <c r="E43" s="167"/>
      <c r="F43" s="167"/>
      <c r="G43" s="167">
        <f t="shared" ref="G43:G49" si="8">D43*E43</f>
        <v>0</v>
      </c>
      <c r="H43" s="167">
        <f t="shared" ref="H43:H49" si="9">D43*F43</f>
        <v>0</v>
      </c>
      <c r="I43" s="168">
        <f t="shared" si="7"/>
        <v>0</v>
      </c>
    </row>
    <row r="44" spans="1:9" x14ac:dyDescent="0.2">
      <c r="A44" s="164">
        <v>3</v>
      </c>
      <c r="B44" s="169" t="s">
        <v>141</v>
      </c>
      <c r="C44" s="170" t="s">
        <v>65</v>
      </c>
      <c r="D44" s="166">
        <v>1</v>
      </c>
      <c r="E44" s="167"/>
      <c r="F44" s="167"/>
      <c r="G44" s="167">
        <f t="shared" si="8"/>
        <v>0</v>
      </c>
      <c r="H44" s="167">
        <f t="shared" si="9"/>
        <v>0</v>
      </c>
      <c r="I44" s="168">
        <f t="shared" si="7"/>
        <v>0</v>
      </c>
    </row>
    <row r="45" spans="1:9" x14ac:dyDescent="0.2">
      <c r="A45" s="164">
        <v>4</v>
      </c>
      <c r="B45" s="169" t="s">
        <v>150</v>
      </c>
      <c r="C45" s="170" t="s">
        <v>65</v>
      </c>
      <c r="D45" s="166">
        <v>7</v>
      </c>
      <c r="E45" s="167"/>
      <c r="F45" s="167"/>
      <c r="G45" s="167">
        <f t="shared" si="8"/>
        <v>0</v>
      </c>
      <c r="H45" s="167">
        <f t="shared" si="9"/>
        <v>0</v>
      </c>
      <c r="I45" s="168">
        <f t="shared" si="7"/>
        <v>0</v>
      </c>
    </row>
    <row r="46" spans="1:9" x14ac:dyDescent="0.2">
      <c r="A46" s="164">
        <v>5</v>
      </c>
      <c r="B46" s="169" t="s">
        <v>144</v>
      </c>
      <c r="C46" s="170" t="s">
        <v>65</v>
      </c>
      <c r="D46" s="166">
        <v>1</v>
      </c>
      <c r="E46" s="167"/>
      <c r="F46" s="167"/>
      <c r="G46" s="167">
        <f t="shared" si="8"/>
        <v>0</v>
      </c>
      <c r="H46" s="167">
        <f t="shared" si="9"/>
        <v>0</v>
      </c>
      <c r="I46" s="168">
        <f t="shared" si="7"/>
        <v>0</v>
      </c>
    </row>
    <row r="47" spans="1:9" x14ac:dyDescent="0.2">
      <c r="A47" s="164">
        <v>6</v>
      </c>
      <c r="B47" s="169" t="s">
        <v>140</v>
      </c>
      <c r="C47" s="170" t="s">
        <v>65</v>
      </c>
      <c r="D47" s="166">
        <v>1</v>
      </c>
      <c r="E47" s="167"/>
      <c r="F47" s="167"/>
      <c r="G47" s="167">
        <f t="shared" si="8"/>
        <v>0</v>
      </c>
      <c r="H47" s="167">
        <f t="shared" si="9"/>
        <v>0</v>
      </c>
      <c r="I47" s="168">
        <f t="shared" si="7"/>
        <v>0</v>
      </c>
    </row>
    <row r="48" spans="1:9" x14ac:dyDescent="0.2">
      <c r="A48" s="164">
        <v>7</v>
      </c>
      <c r="B48" s="169" t="s">
        <v>116</v>
      </c>
      <c r="C48" s="170" t="s">
        <v>65</v>
      </c>
      <c r="D48" s="166">
        <v>10</v>
      </c>
      <c r="E48" s="167"/>
      <c r="F48" s="167"/>
      <c r="G48" s="167">
        <f t="shared" si="8"/>
        <v>0</v>
      </c>
      <c r="H48" s="167">
        <f t="shared" si="9"/>
        <v>0</v>
      </c>
      <c r="I48" s="168">
        <f t="shared" si="7"/>
        <v>0</v>
      </c>
    </row>
    <row r="49" spans="1:9" ht="13.5" thickBot="1" x14ac:dyDescent="0.25">
      <c r="A49" s="164">
        <v>8</v>
      </c>
      <c r="B49" s="169" t="s">
        <v>117</v>
      </c>
      <c r="C49" s="170" t="s">
        <v>118</v>
      </c>
      <c r="D49" s="166">
        <v>19</v>
      </c>
      <c r="E49" s="167"/>
      <c r="F49" s="167"/>
      <c r="G49" s="167">
        <f t="shared" si="8"/>
        <v>0</v>
      </c>
      <c r="H49" s="167">
        <f t="shared" si="9"/>
        <v>0</v>
      </c>
      <c r="I49" s="168">
        <f t="shared" si="7"/>
        <v>0</v>
      </c>
    </row>
    <row r="50" spans="1:9" x14ac:dyDescent="0.2">
      <c r="A50" s="171"/>
      <c r="B50" s="172" t="s">
        <v>111</v>
      </c>
      <c r="C50" s="173"/>
      <c r="D50" s="174"/>
      <c r="E50" s="175"/>
      <c r="F50" s="175"/>
      <c r="G50" s="175">
        <f>SUM(G42:G49)</f>
        <v>0</v>
      </c>
      <c r="H50" s="175">
        <f>SUM(H42:H49)</f>
        <v>0</v>
      </c>
      <c r="I50" s="176">
        <f t="shared" si="7"/>
        <v>0</v>
      </c>
    </row>
    <row r="51" spans="1:9" x14ac:dyDescent="0.2">
      <c r="A51" s="177"/>
      <c r="B51" s="165" t="s">
        <v>112</v>
      </c>
      <c r="C51" s="135"/>
      <c r="D51" s="166">
        <v>0.03</v>
      </c>
      <c r="E51" s="167"/>
      <c r="F51" s="167"/>
      <c r="G51" s="167"/>
      <c r="H51" s="167">
        <f>PRODUCT(D51,H50)</f>
        <v>0</v>
      </c>
      <c r="I51" s="168">
        <f>SUM(H51,I50)</f>
        <v>0</v>
      </c>
    </row>
    <row r="52" spans="1:9" ht="13.5" thickBot="1" x14ac:dyDescent="0.25">
      <c r="A52" s="178"/>
      <c r="B52" s="179" t="s">
        <v>113</v>
      </c>
      <c r="C52" s="180"/>
      <c r="D52" s="181">
        <v>0.06</v>
      </c>
      <c r="E52" s="182"/>
      <c r="F52" s="182"/>
      <c r="G52" s="182"/>
      <c r="H52" s="182"/>
      <c r="I52" s="183">
        <f>PRODUCT(D52,I51)</f>
        <v>0</v>
      </c>
    </row>
    <row r="53" spans="1:9" ht="16.5" thickBot="1" x14ac:dyDescent="0.3">
      <c r="A53" s="184"/>
      <c r="B53" s="185" t="s">
        <v>163</v>
      </c>
      <c r="C53" s="186"/>
      <c r="D53" s="187"/>
      <c r="E53" s="188"/>
      <c r="F53" s="188"/>
      <c r="G53" s="188"/>
      <c r="H53" s="188"/>
      <c r="I53" s="189">
        <f>SUM(I51,I52)</f>
        <v>0</v>
      </c>
    </row>
    <row r="54" spans="1:9" ht="51" customHeight="1" thickBot="1" x14ac:dyDescent="0.3">
      <c r="B54" s="157" t="s">
        <v>176</v>
      </c>
    </row>
    <row r="55" spans="1:9" ht="26.25" thickBot="1" x14ac:dyDescent="0.25">
      <c r="A55" s="158" t="s">
        <v>101</v>
      </c>
      <c r="B55" s="159" t="s">
        <v>102</v>
      </c>
      <c r="C55" s="160" t="s">
        <v>103</v>
      </c>
      <c r="D55" s="160" t="s">
        <v>104</v>
      </c>
      <c r="E55" s="161" t="s">
        <v>105</v>
      </c>
      <c r="F55" s="162" t="s">
        <v>106</v>
      </c>
      <c r="G55" s="162" t="s">
        <v>107</v>
      </c>
      <c r="H55" s="162" t="s">
        <v>108</v>
      </c>
      <c r="I55" s="163" t="s">
        <v>109</v>
      </c>
    </row>
    <row r="56" spans="1:9" x14ac:dyDescent="0.2">
      <c r="A56" s="177">
        <v>1</v>
      </c>
      <c r="B56" s="165" t="s">
        <v>143</v>
      </c>
      <c r="C56" s="135" t="s">
        <v>72</v>
      </c>
      <c r="D56" s="166">
        <v>31</v>
      </c>
      <c r="E56" s="167"/>
      <c r="F56" s="167"/>
      <c r="G56" s="167">
        <f>D56*E56</f>
        <v>0</v>
      </c>
      <c r="H56" s="167">
        <f>D56*F56</f>
        <v>0</v>
      </c>
      <c r="I56" s="168">
        <f>SUM(G56,H56)</f>
        <v>0</v>
      </c>
    </row>
    <row r="57" spans="1:9" x14ac:dyDescent="0.2">
      <c r="A57" s="177">
        <v>2</v>
      </c>
      <c r="B57" s="165" t="s">
        <v>159</v>
      </c>
      <c r="C57" s="135" t="s">
        <v>72</v>
      </c>
      <c r="D57" s="166">
        <v>72</v>
      </c>
      <c r="E57" s="167"/>
      <c r="F57" s="167"/>
      <c r="G57" s="167">
        <f t="shared" ref="G57:G70" si="10">D57*E57</f>
        <v>0</v>
      </c>
      <c r="H57" s="167">
        <f t="shared" ref="H57:H70" si="11">D57*F57</f>
        <v>0</v>
      </c>
      <c r="I57" s="168">
        <f>SUM(G57,H57)</f>
        <v>0</v>
      </c>
    </row>
    <row r="58" spans="1:9" ht="12.75" customHeight="1" x14ac:dyDescent="0.2">
      <c r="A58" s="164">
        <v>3</v>
      </c>
      <c r="B58" s="190" t="s">
        <v>156</v>
      </c>
      <c r="C58" s="170" t="s">
        <v>72</v>
      </c>
      <c r="D58" s="166">
        <v>15</v>
      </c>
      <c r="E58" s="167"/>
      <c r="F58" s="167"/>
      <c r="G58" s="167">
        <f t="shared" si="10"/>
        <v>0</v>
      </c>
      <c r="H58" s="167">
        <f t="shared" si="11"/>
        <v>0</v>
      </c>
      <c r="I58" s="168">
        <f>SUM(G58,H58)</f>
        <v>0</v>
      </c>
    </row>
    <row r="59" spans="1:9" x14ac:dyDescent="0.2">
      <c r="A59" s="164">
        <v>4</v>
      </c>
      <c r="B59" s="169" t="s">
        <v>132</v>
      </c>
      <c r="C59" s="170" t="s">
        <v>65</v>
      </c>
      <c r="D59" s="166">
        <v>1</v>
      </c>
      <c r="E59" s="167"/>
      <c r="F59" s="167"/>
      <c r="G59" s="167">
        <f t="shared" si="10"/>
        <v>0</v>
      </c>
      <c r="H59" s="167">
        <f t="shared" si="11"/>
        <v>0</v>
      </c>
      <c r="I59" s="168">
        <f t="shared" ref="I59:I65" si="12">SUM(G59,H59)</f>
        <v>0</v>
      </c>
    </row>
    <row r="60" spans="1:9" x14ac:dyDescent="0.2">
      <c r="A60" s="164">
        <v>5</v>
      </c>
      <c r="B60" s="169" t="s">
        <v>153</v>
      </c>
      <c r="C60" s="170" t="s">
        <v>65</v>
      </c>
      <c r="D60" s="166">
        <v>22</v>
      </c>
      <c r="E60" s="167"/>
      <c r="F60" s="167"/>
      <c r="G60" s="167">
        <f t="shared" si="10"/>
        <v>0</v>
      </c>
      <c r="H60" s="167">
        <f t="shared" si="11"/>
        <v>0</v>
      </c>
      <c r="I60" s="168">
        <f t="shared" si="12"/>
        <v>0</v>
      </c>
    </row>
    <row r="61" spans="1:9" x14ac:dyDescent="0.2">
      <c r="A61" s="164">
        <v>6</v>
      </c>
      <c r="B61" s="169" t="s">
        <v>170</v>
      </c>
      <c r="C61" s="170" t="s">
        <v>65</v>
      </c>
      <c r="D61" s="166">
        <v>4</v>
      </c>
      <c r="E61" s="167"/>
      <c r="F61" s="167"/>
      <c r="G61" s="167">
        <f t="shared" si="10"/>
        <v>0</v>
      </c>
      <c r="H61" s="167">
        <f t="shared" si="11"/>
        <v>0</v>
      </c>
      <c r="I61" s="168">
        <f>SUM(G61,H61)</f>
        <v>0</v>
      </c>
    </row>
    <row r="62" spans="1:9" x14ac:dyDescent="0.2">
      <c r="A62" s="164">
        <v>7</v>
      </c>
      <c r="B62" s="169" t="s">
        <v>158</v>
      </c>
      <c r="C62" s="170" t="s">
        <v>65</v>
      </c>
      <c r="D62" s="166">
        <v>2</v>
      </c>
      <c r="E62" s="167"/>
      <c r="F62" s="167"/>
      <c r="G62" s="167">
        <f t="shared" si="10"/>
        <v>0</v>
      </c>
      <c r="H62" s="167">
        <f t="shared" si="11"/>
        <v>0</v>
      </c>
      <c r="I62" s="168">
        <f>SUM(G62,H62)</f>
        <v>0</v>
      </c>
    </row>
    <row r="63" spans="1:9" x14ac:dyDescent="0.2">
      <c r="A63" s="164">
        <v>8</v>
      </c>
      <c r="B63" s="169" t="s">
        <v>138</v>
      </c>
      <c r="C63" s="170" t="s">
        <v>72</v>
      </c>
      <c r="D63" s="166">
        <v>605</v>
      </c>
      <c r="E63" s="167"/>
      <c r="F63" s="167"/>
      <c r="G63" s="167">
        <f t="shared" si="10"/>
        <v>0</v>
      </c>
      <c r="H63" s="167">
        <f t="shared" si="11"/>
        <v>0</v>
      </c>
      <c r="I63" s="168">
        <f>SUM(G63,H63)</f>
        <v>0</v>
      </c>
    </row>
    <row r="64" spans="1:9" x14ac:dyDescent="0.2">
      <c r="A64" s="164">
        <v>9</v>
      </c>
      <c r="B64" s="169" t="s">
        <v>125</v>
      </c>
      <c r="C64" s="170" t="s">
        <v>65</v>
      </c>
      <c r="D64" s="166">
        <v>27</v>
      </c>
      <c r="E64" s="167"/>
      <c r="F64" s="167"/>
      <c r="G64" s="167">
        <f t="shared" si="10"/>
        <v>0</v>
      </c>
      <c r="H64" s="167">
        <f t="shared" si="11"/>
        <v>0</v>
      </c>
      <c r="I64" s="168">
        <f t="shared" si="12"/>
        <v>0</v>
      </c>
    </row>
    <row r="65" spans="1:9" ht="12.75" customHeight="1" x14ac:dyDescent="0.2">
      <c r="A65" s="164">
        <v>10</v>
      </c>
      <c r="B65" s="169" t="s">
        <v>126</v>
      </c>
      <c r="C65" s="170" t="s">
        <v>65</v>
      </c>
      <c r="D65" s="166">
        <v>27</v>
      </c>
      <c r="E65" s="167"/>
      <c r="F65" s="167"/>
      <c r="G65" s="167">
        <f t="shared" si="10"/>
        <v>0</v>
      </c>
      <c r="H65" s="167">
        <f t="shared" si="11"/>
        <v>0</v>
      </c>
      <c r="I65" s="168">
        <f t="shared" si="12"/>
        <v>0</v>
      </c>
    </row>
    <row r="66" spans="1:9" x14ac:dyDescent="0.2">
      <c r="A66" s="164">
        <v>11</v>
      </c>
      <c r="B66" s="169" t="s">
        <v>157</v>
      </c>
      <c r="C66" s="170" t="s">
        <v>65</v>
      </c>
      <c r="D66" s="166">
        <v>27</v>
      </c>
      <c r="E66" s="167"/>
      <c r="F66" s="167"/>
      <c r="G66" s="167">
        <f t="shared" si="10"/>
        <v>0</v>
      </c>
      <c r="H66" s="167">
        <f t="shared" si="11"/>
        <v>0</v>
      </c>
      <c r="I66" s="168">
        <f t="shared" ref="I66:I71" si="13">SUM(G66,H66)</f>
        <v>0</v>
      </c>
    </row>
    <row r="67" spans="1:9" x14ac:dyDescent="0.2">
      <c r="A67" s="177">
        <v>12</v>
      </c>
      <c r="B67" s="165" t="s">
        <v>174</v>
      </c>
      <c r="C67" s="135" t="s">
        <v>65</v>
      </c>
      <c r="D67" s="166">
        <v>1</v>
      </c>
      <c r="E67" s="167"/>
      <c r="F67" s="167"/>
      <c r="G67" s="167">
        <f t="shared" si="10"/>
        <v>0</v>
      </c>
      <c r="H67" s="167">
        <f t="shared" si="11"/>
        <v>0</v>
      </c>
      <c r="I67" s="168">
        <f>SUM(G67,H67)</f>
        <v>0</v>
      </c>
    </row>
    <row r="68" spans="1:9" x14ac:dyDescent="0.2">
      <c r="A68" s="177">
        <v>13</v>
      </c>
      <c r="B68" s="165" t="s">
        <v>127</v>
      </c>
      <c r="C68" s="135" t="s">
        <v>128</v>
      </c>
      <c r="D68" s="166">
        <v>4</v>
      </c>
      <c r="E68" s="167"/>
      <c r="F68" s="167"/>
      <c r="G68" s="167">
        <f t="shared" si="10"/>
        <v>0</v>
      </c>
      <c r="H68" s="167">
        <f t="shared" si="11"/>
        <v>0</v>
      </c>
      <c r="I68" s="168">
        <f t="shared" si="13"/>
        <v>0</v>
      </c>
    </row>
    <row r="69" spans="1:9" x14ac:dyDescent="0.2">
      <c r="A69" s="177">
        <v>14</v>
      </c>
      <c r="B69" s="165" t="s">
        <v>131</v>
      </c>
      <c r="C69" s="135" t="s">
        <v>128</v>
      </c>
      <c r="D69" s="166">
        <v>2</v>
      </c>
      <c r="E69" s="167"/>
      <c r="F69" s="167"/>
      <c r="G69" s="167">
        <f t="shared" si="10"/>
        <v>0</v>
      </c>
      <c r="H69" s="167">
        <f t="shared" si="11"/>
        <v>0</v>
      </c>
      <c r="I69" s="168">
        <f t="shared" si="13"/>
        <v>0</v>
      </c>
    </row>
    <row r="70" spans="1:9" ht="13.5" customHeight="1" thickBot="1" x14ac:dyDescent="0.25">
      <c r="A70" s="177">
        <v>15</v>
      </c>
      <c r="B70" s="165" t="s">
        <v>129</v>
      </c>
      <c r="C70" s="135" t="s">
        <v>65</v>
      </c>
      <c r="D70" s="166">
        <v>27</v>
      </c>
      <c r="E70" s="167"/>
      <c r="F70" s="167"/>
      <c r="G70" s="167">
        <f t="shared" si="10"/>
        <v>0</v>
      </c>
      <c r="H70" s="167">
        <f t="shared" si="11"/>
        <v>0</v>
      </c>
      <c r="I70" s="168">
        <f t="shared" si="13"/>
        <v>0</v>
      </c>
    </row>
    <row r="71" spans="1:9" ht="13.5" customHeight="1" x14ac:dyDescent="0.2">
      <c r="A71" s="171"/>
      <c r="B71" s="172" t="s">
        <v>111</v>
      </c>
      <c r="C71" s="173"/>
      <c r="D71" s="174"/>
      <c r="E71" s="175"/>
      <c r="F71" s="175"/>
      <c r="G71" s="175">
        <f>SUM(SUM(G56:G70))</f>
        <v>0</v>
      </c>
      <c r="H71" s="175">
        <f>SUM(H56:H70)</f>
        <v>0</v>
      </c>
      <c r="I71" s="176">
        <f t="shared" si="13"/>
        <v>0</v>
      </c>
    </row>
    <row r="72" spans="1:9" x14ac:dyDescent="0.2">
      <c r="A72" s="177"/>
      <c r="B72" s="165" t="s">
        <v>112</v>
      </c>
      <c r="C72" s="135"/>
      <c r="D72" s="166">
        <v>0.03</v>
      </c>
      <c r="E72" s="167"/>
      <c r="F72" s="167"/>
      <c r="G72" s="167"/>
      <c r="H72" s="167">
        <f>PRODUCT(D72,H71)</f>
        <v>0</v>
      </c>
      <c r="I72" s="168">
        <f>SUM(H72,I71)</f>
        <v>0</v>
      </c>
    </row>
    <row r="73" spans="1:9" ht="13.5" thickBot="1" x14ac:dyDescent="0.25">
      <c r="A73" s="178"/>
      <c r="B73" s="179" t="s">
        <v>113</v>
      </c>
      <c r="C73" s="180"/>
      <c r="D73" s="181">
        <v>0.06</v>
      </c>
      <c r="E73" s="182"/>
      <c r="F73" s="182"/>
      <c r="G73" s="182"/>
      <c r="H73" s="182"/>
      <c r="I73" s="183">
        <f>PRODUCT(D73,I72)</f>
        <v>0</v>
      </c>
    </row>
    <row r="74" spans="1:9" ht="16.5" thickBot="1" x14ac:dyDescent="0.3">
      <c r="A74" s="184"/>
      <c r="B74" s="185" t="s">
        <v>130</v>
      </c>
      <c r="C74" s="186"/>
      <c r="D74" s="187"/>
      <c r="E74" s="188"/>
      <c r="F74" s="188"/>
      <c r="G74" s="188"/>
      <c r="H74" s="188"/>
      <c r="I74" s="189">
        <f>SUM(I72,I73)</f>
        <v>0</v>
      </c>
    </row>
  </sheetData>
  <phoneticPr fontId="21" type="noConversion"/>
  <pageMargins left="0.375" right="0.45833333333333331" top="0.78740157499999996" bottom="0.78740157499999996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1"/>
  <dimension ref="A1:BE77"/>
  <sheetViews>
    <sheetView workbookViewId="0">
      <selection sqref="A1:B1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9" ht="13.5" thickTop="1" x14ac:dyDescent="0.2">
      <c r="A1" s="204" t="s">
        <v>2</v>
      </c>
      <c r="B1" s="205"/>
      <c r="C1" s="86" t="s">
        <v>68</v>
      </c>
      <c r="D1" s="87"/>
      <c r="E1" s="88"/>
      <c r="F1" s="87"/>
      <c r="G1" s="89" t="s">
        <v>54</v>
      </c>
      <c r="H1" s="90" t="s">
        <v>64</v>
      </c>
      <c r="I1" s="91"/>
    </row>
    <row r="2" spans="1:9" ht="13.5" thickBot="1" x14ac:dyDescent="0.25">
      <c r="A2" s="206" t="s">
        <v>55</v>
      </c>
      <c r="B2" s="207"/>
      <c r="C2" s="92" t="s">
        <v>71</v>
      </c>
      <c r="D2" s="93"/>
      <c r="E2" s="94"/>
      <c r="F2" s="93"/>
      <c r="G2" s="208" t="s">
        <v>70</v>
      </c>
      <c r="H2" s="209"/>
      <c r="I2" s="210"/>
    </row>
    <row r="3" spans="1:9" ht="13.5" thickTop="1" x14ac:dyDescent="0.2"/>
    <row r="4" spans="1:9" ht="19.5" customHeight="1" x14ac:dyDescent="0.25">
      <c r="A4" s="95" t="s">
        <v>56</v>
      </c>
      <c r="B4" s="96"/>
      <c r="C4" s="96"/>
      <c r="D4" s="96"/>
      <c r="E4" s="96"/>
      <c r="F4" s="96"/>
      <c r="G4" s="96"/>
      <c r="H4" s="96"/>
      <c r="I4" s="96"/>
    </row>
    <row r="5" spans="1:9" ht="13.5" thickBot="1" x14ac:dyDescent="0.25"/>
    <row r="6" spans="1:9" ht="13.5" thickBot="1" x14ac:dyDescent="0.25">
      <c r="A6" s="97"/>
      <c r="B6" s="98" t="s">
        <v>57</v>
      </c>
      <c r="C6" s="98"/>
      <c r="D6" s="99"/>
      <c r="E6" s="100" t="s">
        <v>5</v>
      </c>
      <c r="F6" s="101" t="s">
        <v>6</v>
      </c>
      <c r="G6" s="101" t="s">
        <v>7</v>
      </c>
      <c r="H6" s="101" t="s">
        <v>8</v>
      </c>
      <c r="I6" s="102" t="s">
        <v>9</v>
      </c>
    </row>
    <row r="7" spans="1:9" x14ac:dyDescent="0.2">
      <c r="A7" s="131" t="e">
        <f>#REF!</f>
        <v>#REF!</v>
      </c>
      <c r="B7" s="4" t="e">
        <f>#REF!</f>
        <v>#REF!</v>
      </c>
      <c r="D7" s="103"/>
      <c r="E7" s="132" t="e">
        <f>#REF!</f>
        <v>#REF!</v>
      </c>
      <c r="F7" s="133" t="e">
        <f>#REF!</f>
        <v>#REF!</v>
      </c>
      <c r="G7" s="133" t="e">
        <f>#REF!</f>
        <v>#REF!</v>
      </c>
      <c r="H7" s="133" t="e">
        <f>#REF!</f>
        <v>#REF!</v>
      </c>
      <c r="I7" s="134" t="e">
        <f>#REF!</f>
        <v>#REF!</v>
      </c>
    </row>
    <row r="8" spans="1:9" x14ac:dyDescent="0.2">
      <c r="A8" s="131" t="e">
        <f>#REF!</f>
        <v>#REF!</v>
      </c>
      <c r="B8" s="4" t="e">
        <f>#REF!</f>
        <v>#REF!</v>
      </c>
      <c r="D8" s="103"/>
      <c r="E8" s="132" t="e">
        <f>#REF!</f>
        <v>#REF!</v>
      </c>
      <c r="F8" s="133" t="e">
        <f>#REF!</f>
        <v>#REF!</v>
      </c>
      <c r="G8" s="133" t="e">
        <f>#REF!</f>
        <v>#REF!</v>
      </c>
      <c r="H8" s="133" t="e">
        <f>#REF!</f>
        <v>#REF!</v>
      </c>
      <c r="I8" s="134" t="e">
        <f>#REF!</f>
        <v>#REF!</v>
      </c>
    </row>
    <row r="9" spans="1:9" x14ac:dyDescent="0.2">
      <c r="A9" s="131" t="e">
        <f>#REF!</f>
        <v>#REF!</v>
      </c>
      <c r="B9" s="4" t="e">
        <f>#REF!</f>
        <v>#REF!</v>
      </c>
      <c r="D9" s="103"/>
      <c r="E9" s="132" t="e">
        <f>#REF!</f>
        <v>#REF!</v>
      </c>
      <c r="F9" s="133" t="e">
        <f>#REF!</f>
        <v>#REF!</v>
      </c>
      <c r="G9" s="133" t="e">
        <f>#REF!</f>
        <v>#REF!</v>
      </c>
      <c r="H9" s="133" t="e">
        <f>#REF!</f>
        <v>#REF!</v>
      </c>
      <c r="I9" s="134" t="e">
        <f>#REF!</f>
        <v>#REF!</v>
      </c>
    </row>
    <row r="10" spans="1:9" x14ac:dyDescent="0.2">
      <c r="A10" s="131" t="e">
        <f>#REF!</f>
        <v>#REF!</v>
      </c>
      <c r="B10" s="4" t="e">
        <f>#REF!</f>
        <v>#REF!</v>
      </c>
      <c r="D10" s="103"/>
      <c r="E10" s="132" t="e">
        <f>#REF!</f>
        <v>#REF!</v>
      </c>
      <c r="F10" s="133" t="e">
        <f>#REF!</f>
        <v>#REF!</v>
      </c>
      <c r="G10" s="133" t="e">
        <f>#REF!</f>
        <v>#REF!</v>
      </c>
      <c r="H10" s="133" t="e">
        <f>#REF!</f>
        <v>#REF!</v>
      </c>
      <c r="I10" s="134" t="e">
        <f>#REF!</f>
        <v>#REF!</v>
      </c>
    </row>
    <row r="11" spans="1:9" x14ac:dyDescent="0.2">
      <c r="A11" s="131" t="e">
        <f>#REF!</f>
        <v>#REF!</v>
      </c>
      <c r="B11" s="4" t="e">
        <f>#REF!</f>
        <v>#REF!</v>
      </c>
      <c r="D11" s="103"/>
      <c r="E11" s="132" t="e">
        <f>#REF!</f>
        <v>#REF!</v>
      </c>
      <c r="F11" s="133" t="e">
        <f>#REF!</f>
        <v>#REF!</v>
      </c>
      <c r="G11" s="133" t="e">
        <f>#REF!</f>
        <v>#REF!</v>
      </c>
      <c r="H11" s="133" t="e">
        <f>#REF!</f>
        <v>#REF!</v>
      </c>
      <c r="I11" s="134" t="e">
        <f>#REF!</f>
        <v>#REF!</v>
      </c>
    </row>
    <row r="12" spans="1:9" x14ac:dyDescent="0.2">
      <c r="A12" s="131" t="e">
        <f>#REF!</f>
        <v>#REF!</v>
      </c>
      <c r="B12" s="4" t="e">
        <f>#REF!</f>
        <v>#REF!</v>
      </c>
      <c r="D12" s="103"/>
      <c r="E12" s="132" t="e">
        <f>#REF!</f>
        <v>#REF!</v>
      </c>
      <c r="F12" s="133" t="e">
        <f>#REF!</f>
        <v>#REF!</v>
      </c>
      <c r="G12" s="133" t="e">
        <f>#REF!</f>
        <v>#REF!</v>
      </c>
      <c r="H12" s="133" t="e">
        <f>#REF!</f>
        <v>#REF!</v>
      </c>
      <c r="I12" s="134" t="e">
        <f>#REF!</f>
        <v>#REF!</v>
      </c>
    </row>
    <row r="13" spans="1:9" x14ac:dyDescent="0.2">
      <c r="A13" s="131" t="e">
        <f>#REF!</f>
        <v>#REF!</v>
      </c>
      <c r="B13" s="4" t="e">
        <f>#REF!</f>
        <v>#REF!</v>
      </c>
      <c r="D13" s="103"/>
      <c r="E13" s="132" t="e">
        <f>#REF!</f>
        <v>#REF!</v>
      </c>
      <c r="F13" s="133" t="e">
        <f>#REF!</f>
        <v>#REF!</v>
      </c>
      <c r="G13" s="133" t="e">
        <f>#REF!</f>
        <v>#REF!</v>
      </c>
      <c r="H13" s="133" t="e">
        <f>#REF!</f>
        <v>#REF!</v>
      </c>
      <c r="I13" s="134" t="e">
        <f>#REF!</f>
        <v>#REF!</v>
      </c>
    </row>
    <row r="14" spans="1:9" x14ac:dyDescent="0.2">
      <c r="A14" s="131" t="e">
        <f>#REF!</f>
        <v>#REF!</v>
      </c>
      <c r="B14" s="4" t="e">
        <f>#REF!</f>
        <v>#REF!</v>
      </c>
      <c r="D14" s="103"/>
      <c r="E14" s="132" t="e">
        <f>#REF!</f>
        <v>#REF!</v>
      </c>
      <c r="F14" s="133" t="e">
        <f>#REF!</f>
        <v>#REF!</v>
      </c>
      <c r="G14" s="133" t="e">
        <f>#REF!</f>
        <v>#REF!</v>
      </c>
      <c r="H14" s="133" t="e">
        <f>#REF!</f>
        <v>#REF!</v>
      </c>
      <c r="I14" s="134" t="e">
        <f>#REF!</f>
        <v>#REF!</v>
      </c>
    </row>
    <row r="15" spans="1:9" x14ac:dyDescent="0.2">
      <c r="A15" s="131" t="e">
        <f>#REF!</f>
        <v>#REF!</v>
      </c>
      <c r="B15" s="4" t="e">
        <f>#REF!</f>
        <v>#REF!</v>
      </c>
      <c r="D15" s="103"/>
      <c r="E15" s="132" t="e">
        <f>#REF!</f>
        <v>#REF!</v>
      </c>
      <c r="F15" s="133" t="e">
        <f>#REF!</f>
        <v>#REF!</v>
      </c>
      <c r="G15" s="133" t="e">
        <f>#REF!</f>
        <v>#REF!</v>
      </c>
      <c r="H15" s="133" t="e">
        <f>#REF!</f>
        <v>#REF!</v>
      </c>
      <c r="I15" s="134" t="e">
        <f>#REF!</f>
        <v>#REF!</v>
      </c>
    </row>
    <row r="16" spans="1:9" x14ac:dyDescent="0.2">
      <c r="A16" s="131" t="e">
        <f>#REF!</f>
        <v>#REF!</v>
      </c>
      <c r="B16" s="4" t="e">
        <f>#REF!</f>
        <v>#REF!</v>
      </c>
      <c r="D16" s="103"/>
      <c r="E16" s="132" t="e">
        <f>#REF!</f>
        <v>#REF!</v>
      </c>
      <c r="F16" s="133" t="e">
        <f>#REF!</f>
        <v>#REF!</v>
      </c>
      <c r="G16" s="133" t="e">
        <f>#REF!</f>
        <v>#REF!</v>
      </c>
      <c r="H16" s="133" t="e">
        <f>#REF!</f>
        <v>#REF!</v>
      </c>
      <c r="I16" s="134" t="e">
        <f>#REF!</f>
        <v>#REF!</v>
      </c>
    </row>
    <row r="17" spans="1:57" x14ac:dyDescent="0.2">
      <c r="A17" s="131" t="e">
        <f>#REF!</f>
        <v>#REF!</v>
      </c>
      <c r="B17" s="4" t="e">
        <f>#REF!</f>
        <v>#REF!</v>
      </c>
      <c r="D17" s="103"/>
      <c r="E17" s="132" t="e">
        <f>#REF!</f>
        <v>#REF!</v>
      </c>
      <c r="F17" s="133" t="e">
        <f>#REF!</f>
        <v>#REF!</v>
      </c>
      <c r="G17" s="133" t="e">
        <f>#REF!</f>
        <v>#REF!</v>
      </c>
      <c r="H17" s="133" t="e">
        <f>#REF!</f>
        <v>#REF!</v>
      </c>
      <c r="I17" s="134" t="e">
        <f>#REF!</f>
        <v>#REF!</v>
      </c>
    </row>
    <row r="18" spans="1:57" x14ac:dyDescent="0.2">
      <c r="A18" s="131" t="e">
        <f>#REF!</f>
        <v>#REF!</v>
      </c>
      <c r="B18" s="4" t="e">
        <f>#REF!</f>
        <v>#REF!</v>
      </c>
      <c r="D18" s="103"/>
      <c r="E18" s="132" t="e">
        <f>#REF!</f>
        <v>#REF!</v>
      </c>
      <c r="F18" s="133" t="e">
        <f>#REF!</f>
        <v>#REF!</v>
      </c>
      <c r="G18" s="133" t="e">
        <f>#REF!</f>
        <v>#REF!</v>
      </c>
      <c r="H18" s="133" t="e">
        <f>#REF!</f>
        <v>#REF!</v>
      </c>
      <c r="I18" s="134" t="e">
        <f>#REF!</f>
        <v>#REF!</v>
      </c>
    </row>
    <row r="19" spans="1:57" ht="13.5" thickBot="1" x14ac:dyDescent="0.25">
      <c r="A19" s="131" t="e">
        <f>#REF!</f>
        <v>#REF!</v>
      </c>
      <c r="B19" s="4" t="e">
        <f>#REF!</f>
        <v>#REF!</v>
      </c>
      <c r="D19" s="103"/>
      <c r="E19" s="132" t="e">
        <f>#REF!</f>
        <v>#REF!</v>
      </c>
      <c r="F19" s="133" t="e">
        <f>#REF!</f>
        <v>#REF!</v>
      </c>
      <c r="G19" s="133" t="e">
        <f>#REF!</f>
        <v>#REF!</v>
      </c>
      <c r="H19" s="133" t="e">
        <f>#REF!</f>
        <v>#REF!</v>
      </c>
      <c r="I19" s="134" t="e">
        <f>#REF!</f>
        <v>#REF!</v>
      </c>
    </row>
    <row r="20" spans="1:57" s="2" customFormat="1" ht="13.5" thickBot="1" x14ac:dyDescent="0.25">
      <c r="A20" s="104"/>
      <c r="B20" s="105" t="s">
        <v>58</v>
      </c>
      <c r="C20" s="105"/>
      <c r="D20" s="106"/>
      <c r="E20" s="107" t="e">
        <f>SUM(E7:E19)</f>
        <v>#REF!</v>
      </c>
      <c r="F20" s="108" t="e">
        <f>SUM(F7:F19)</f>
        <v>#REF!</v>
      </c>
      <c r="G20" s="108" t="e">
        <f>SUM(G7:G19)</f>
        <v>#REF!</v>
      </c>
      <c r="H20" s="108" t="e">
        <f>SUM(H7:H19)</f>
        <v>#REF!</v>
      </c>
      <c r="I20" s="109" t="e">
        <f>SUM(I7:I19)</f>
        <v>#REF!</v>
      </c>
    </row>
    <row r="22" spans="1:57" ht="19.5" customHeight="1" x14ac:dyDescent="0.25">
      <c r="A22" s="96" t="s">
        <v>59</v>
      </c>
      <c r="B22" s="96"/>
      <c r="C22" s="96"/>
      <c r="D22" s="96"/>
      <c r="E22" s="96"/>
      <c r="F22" s="96"/>
      <c r="G22" s="110"/>
      <c r="H22" s="96"/>
      <c r="I22" s="96"/>
      <c r="BA22" s="34"/>
      <c r="BB22" s="34"/>
      <c r="BC22" s="34"/>
      <c r="BD22" s="34"/>
      <c r="BE22" s="34"/>
    </row>
    <row r="23" spans="1:57" ht="13.5" thickBot="1" x14ac:dyDescent="0.25"/>
    <row r="24" spans="1:57" x14ac:dyDescent="0.2">
      <c r="A24" s="63" t="s">
        <v>60</v>
      </c>
      <c r="B24" s="64"/>
      <c r="C24" s="64"/>
      <c r="D24" s="111"/>
      <c r="E24" s="112" t="s">
        <v>61</v>
      </c>
      <c r="F24" s="113" t="s">
        <v>4</v>
      </c>
      <c r="G24" s="114" t="s">
        <v>62</v>
      </c>
      <c r="H24" s="115"/>
      <c r="I24" s="116" t="s">
        <v>61</v>
      </c>
    </row>
    <row r="25" spans="1:57" x14ac:dyDescent="0.2">
      <c r="A25" s="57"/>
      <c r="B25" s="48"/>
      <c r="C25" s="48"/>
      <c r="D25" s="117"/>
      <c r="E25" s="118"/>
      <c r="F25" s="119"/>
      <c r="G25" s="120">
        <f>CHOOSE(BA25+1,E20+F20,E20+F20+H20,E20+F20+G20+H20,E20,F20,H20,G20,H20+G20,0)</f>
        <v>0</v>
      </c>
      <c r="H25" s="121"/>
      <c r="I25" s="122">
        <f>E25+F25*G25/100</f>
        <v>0</v>
      </c>
      <c r="BA25" s="1">
        <v>8</v>
      </c>
    </row>
    <row r="26" spans="1:57" ht="13.5" thickBot="1" x14ac:dyDescent="0.25">
      <c r="A26" s="123"/>
      <c r="B26" s="124" t="s">
        <v>63</v>
      </c>
      <c r="C26" s="125"/>
      <c r="D26" s="126"/>
      <c r="E26" s="127"/>
      <c r="F26" s="128"/>
      <c r="G26" s="128"/>
      <c r="H26" s="211">
        <f>SUM(I25:I25)</f>
        <v>0</v>
      </c>
      <c r="I26" s="212"/>
    </row>
    <row r="28" spans="1:57" x14ac:dyDescent="0.2">
      <c r="B28" s="2"/>
      <c r="F28" s="129"/>
      <c r="G28" s="130"/>
      <c r="H28" s="130"/>
      <c r="I28" s="3"/>
    </row>
    <row r="29" spans="1:57" x14ac:dyDescent="0.2">
      <c r="F29" s="129"/>
      <c r="G29" s="130"/>
      <c r="H29" s="130"/>
      <c r="I29" s="3"/>
    </row>
    <row r="30" spans="1:57" x14ac:dyDescent="0.2">
      <c r="F30" s="129"/>
      <c r="G30" s="130"/>
      <c r="H30" s="130"/>
      <c r="I30" s="3"/>
    </row>
    <row r="31" spans="1:57" x14ac:dyDescent="0.2">
      <c r="F31" s="129"/>
      <c r="G31" s="130"/>
      <c r="H31" s="130"/>
      <c r="I31" s="3"/>
    </row>
    <row r="32" spans="1:57" x14ac:dyDescent="0.2">
      <c r="F32" s="129"/>
      <c r="G32" s="130"/>
      <c r="H32" s="130"/>
      <c r="I32" s="3"/>
    </row>
    <row r="33" spans="6:9" x14ac:dyDescent="0.2">
      <c r="F33" s="129"/>
      <c r="G33" s="130"/>
      <c r="H33" s="130"/>
      <c r="I33" s="3"/>
    </row>
    <row r="34" spans="6:9" x14ac:dyDescent="0.2">
      <c r="F34" s="129"/>
      <c r="G34" s="130"/>
      <c r="H34" s="130"/>
      <c r="I34" s="3"/>
    </row>
    <row r="35" spans="6:9" x14ac:dyDescent="0.2">
      <c r="F35" s="129"/>
      <c r="G35" s="130"/>
      <c r="H35" s="130"/>
      <c r="I35" s="3"/>
    </row>
    <row r="36" spans="6:9" x14ac:dyDescent="0.2">
      <c r="F36" s="129"/>
      <c r="G36" s="130"/>
      <c r="H36" s="130"/>
      <c r="I36" s="3"/>
    </row>
    <row r="37" spans="6:9" x14ac:dyDescent="0.2">
      <c r="F37" s="129"/>
      <c r="G37" s="130"/>
      <c r="H37" s="130"/>
      <c r="I37" s="3"/>
    </row>
    <row r="38" spans="6:9" x14ac:dyDescent="0.2">
      <c r="F38" s="129"/>
      <c r="G38" s="130"/>
      <c r="H38" s="130"/>
      <c r="I38" s="3"/>
    </row>
    <row r="39" spans="6:9" x14ac:dyDescent="0.2">
      <c r="F39" s="129"/>
      <c r="G39" s="130"/>
      <c r="H39" s="130"/>
      <c r="I39" s="3"/>
    </row>
    <row r="40" spans="6:9" x14ac:dyDescent="0.2">
      <c r="F40" s="129"/>
      <c r="G40" s="130"/>
      <c r="H40" s="130"/>
      <c r="I40" s="3"/>
    </row>
    <row r="41" spans="6:9" x14ac:dyDescent="0.2">
      <c r="F41" s="129"/>
      <c r="G41" s="130"/>
      <c r="H41" s="130"/>
      <c r="I41" s="3"/>
    </row>
    <row r="42" spans="6:9" x14ac:dyDescent="0.2">
      <c r="F42" s="129"/>
      <c r="G42" s="130"/>
      <c r="H42" s="130"/>
      <c r="I42" s="3"/>
    </row>
    <row r="43" spans="6:9" x14ac:dyDescent="0.2">
      <c r="F43" s="129"/>
      <c r="G43" s="130"/>
      <c r="H43" s="130"/>
      <c r="I43" s="3"/>
    </row>
    <row r="44" spans="6:9" x14ac:dyDescent="0.2">
      <c r="F44" s="129"/>
      <c r="G44" s="130"/>
      <c r="H44" s="130"/>
      <c r="I44" s="3"/>
    </row>
    <row r="45" spans="6:9" x14ac:dyDescent="0.2">
      <c r="F45" s="129"/>
      <c r="G45" s="130"/>
      <c r="H45" s="130"/>
      <c r="I45" s="3"/>
    </row>
    <row r="46" spans="6:9" x14ac:dyDescent="0.2">
      <c r="F46" s="129"/>
      <c r="G46" s="130"/>
      <c r="H46" s="130"/>
      <c r="I46" s="3"/>
    </row>
    <row r="47" spans="6:9" x14ac:dyDescent="0.2">
      <c r="F47" s="129"/>
      <c r="G47" s="130"/>
      <c r="H47" s="130"/>
      <c r="I47" s="3"/>
    </row>
    <row r="48" spans="6:9" x14ac:dyDescent="0.2">
      <c r="F48" s="129"/>
      <c r="G48" s="130"/>
      <c r="H48" s="130"/>
      <c r="I48" s="3"/>
    </row>
    <row r="49" spans="6:9" x14ac:dyDescent="0.2">
      <c r="F49" s="129"/>
      <c r="G49" s="130"/>
      <c r="H49" s="130"/>
      <c r="I49" s="3"/>
    </row>
    <row r="50" spans="6:9" x14ac:dyDescent="0.2">
      <c r="F50" s="129"/>
      <c r="G50" s="130"/>
      <c r="H50" s="130"/>
      <c r="I50" s="3"/>
    </row>
    <row r="51" spans="6:9" x14ac:dyDescent="0.2">
      <c r="F51" s="129"/>
      <c r="G51" s="130"/>
      <c r="H51" s="130"/>
      <c r="I51" s="3"/>
    </row>
    <row r="52" spans="6:9" x14ac:dyDescent="0.2">
      <c r="F52" s="129"/>
      <c r="G52" s="130"/>
      <c r="H52" s="130"/>
      <c r="I52" s="3"/>
    </row>
    <row r="53" spans="6:9" x14ac:dyDescent="0.2">
      <c r="F53" s="129"/>
      <c r="G53" s="130"/>
      <c r="H53" s="130"/>
      <c r="I53" s="3"/>
    </row>
    <row r="54" spans="6:9" x14ac:dyDescent="0.2">
      <c r="F54" s="129"/>
      <c r="G54" s="130"/>
      <c r="H54" s="130"/>
      <c r="I54" s="3"/>
    </row>
    <row r="55" spans="6:9" x14ac:dyDescent="0.2">
      <c r="F55" s="129"/>
      <c r="G55" s="130"/>
      <c r="H55" s="130"/>
      <c r="I55" s="3"/>
    </row>
    <row r="56" spans="6:9" x14ac:dyDescent="0.2">
      <c r="F56" s="129"/>
      <c r="G56" s="130"/>
      <c r="H56" s="130"/>
      <c r="I56" s="3"/>
    </row>
    <row r="57" spans="6:9" x14ac:dyDescent="0.2">
      <c r="F57" s="129"/>
      <c r="G57" s="130"/>
      <c r="H57" s="130"/>
      <c r="I57" s="3"/>
    </row>
    <row r="58" spans="6:9" x14ac:dyDescent="0.2">
      <c r="F58" s="129"/>
      <c r="G58" s="130"/>
      <c r="H58" s="130"/>
      <c r="I58" s="3"/>
    </row>
    <row r="59" spans="6:9" x14ac:dyDescent="0.2">
      <c r="F59" s="129"/>
      <c r="G59" s="130"/>
      <c r="H59" s="130"/>
      <c r="I59" s="3"/>
    </row>
    <row r="60" spans="6:9" x14ac:dyDescent="0.2">
      <c r="F60" s="129"/>
      <c r="G60" s="130"/>
      <c r="H60" s="130"/>
      <c r="I60" s="3"/>
    </row>
    <row r="61" spans="6:9" x14ac:dyDescent="0.2">
      <c r="F61" s="129"/>
      <c r="G61" s="130"/>
      <c r="H61" s="130"/>
      <c r="I61" s="3"/>
    </row>
    <row r="62" spans="6:9" x14ac:dyDescent="0.2">
      <c r="F62" s="129"/>
      <c r="G62" s="130"/>
      <c r="H62" s="130"/>
      <c r="I62" s="3"/>
    </row>
    <row r="63" spans="6:9" x14ac:dyDescent="0.2">
      <c r="F63" s="129"/>
      <c r="G63" s="130"/>
      <c r="H63" s="130"/>
      <c r="I63" s="3"/>
    </row>
    <row r="64" spans="6:9" x14ac:dyDescent="0.2">
      <c r="F64" s="129"/>
      <c r="G64" s="130"/>
      <c r="H64" s="130"/>
      <c r="I64" s="3"/>
    </row>
    <row r="65" spans="6:9" x14ac:dyDescent="0.2">
      <c r="F65" s="129"/>
      <c r="G65" s="130"/>
      <c r="H65" s="130"/>
      <c r="I65" s="3"/>
    </row>
    <row r="66" spans="6:9" x14ac:dyDescent="0.2">
      <c r="F66" s="129"/>
      <c r="G66" s="130"/>
      <c r="H66" s="130"/>
      <c r="I66" s="3"/>
    </row>
    <row r="67" spans="6:9" x14ac:dyDescent="0.2">
      <c r="F67" s="129"/>
      <c r="G67" s="130"/>
      <c r="H67" s="130"/>
      <c r="I67" s="3"/>
    </row>
    <row r="68" spans="6:9" x14ac:dyDescent="0.2">
      <c r="F68" s="129"/>
      <c r="G68" s="130"/>
      <c r="H68" s="130"/>
      <c r="I68" s="3"/>
    </row>
    <row r="69" spans="6:9" x14ac:dyDescent="0.2">
      <c r="F69" s="129"/>
      <c r="G69" s="130"/>
      <c r="H69" s="130"/>
      <c r="I69" s="3"/>
    </row>
    <row r="70" spans="6:9" x14ac:dyDescent="0.2">
      <c r="F70" s="129"/>
      <c r="G70" s="130"/>
      <c r="H70" s="130"/>
      <c r="I70" s="3"/>
    </row>
    <row r="71" spans="6:9" x14ac:dyDescent="0.2">
      <c r="F71" s="129"/>
      <c r="G71" s="130"/>
      <c r="H71" s="130"/>
      <c r="I71" s="3"/>
    </row>
    <row r="72" spans="6:9" x14ac:dyDescent="0.2">
      <c r="F72" s="129"/>
      <c r="G72" s="130"/>
      <c r="H72" s="130"/>
      <c r="I72" s="3"/>
    </row>
    <row r="73" spans="6:9" x14ac:dyDescent="0.2">
      <c r="F73" s="129"/>
      <c r="G73" s="130"/>
      <c r="H73" s="130"/>
      <c r="I73" s="3"/>
    </row>
    <row r="74" spans="6:9" x14ac:dyDescent="0.2">
      <c r="F74" s="129"/>
      <c r="G74" s="130"/>
      <c r="H74" s="130"/>
      <c r="I74" s="3"/>
    </row>
    <row r="75" spans="6:9" x14ac:dyDescent="0.2">
      <c r="F75" s="129"/>
      <c r="G75" s="130"/>
      <c r="H75" s="130"/>
      <c r="I75" s="3"/>
    </row>
    <row r="76" spans="6:9" x14ac:dyDescent="0.2">
      <c r="F76" s="129"/>
      <c r="G76" s="130"/>
      <c r="H76" s="130"/>
      <c r="I76" s="3"/>
    </row>
    <row r="77" spans="6:9" x14ac:dyDescent="0.2">
      <c r="F77" s="129"/>
      <c r="G77" s="130"/>
      <c r="H77" s="130"/>
      <c r="I77" s="3"/>
    </row>
  </sheetData>
  <mergeCells count="4">
    <mergeCell ref="A1:B1"/>
    <mergeCell ref="A2:B2"/>
    <mergeCell ref="G2:I2"/>
    <mergeCell ref="H26:I26"/>
  </mergeCells>
  <phoneticPr fontId="21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2"/>
  <dimension ref="A1:BE51"/>
  <sheetViews>
    <sheetView topLeftCell="A25" zoomScaleNormal="100" workbookViewId="0"/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5" t="s">
        <v>10</v>
      </c>
      <c r="B1" s="6"/>
      <c r="C1" s="6"/>
      <c r="D1" s="6"/>
      <c r="E1" s="6"/>
      <c r="F1" s="6"/>
      <c r="G1" s="6"/>
    </row>
    <row r="2" spans="1:57" ht="12.75" customHeight="1" x14ac:dyDescent="0.2">
      <c r="A2" s="7" t="s">
        <v>11</v>
      </c>
      <c r="B2" s="8"/>
      <c r="C2" s="9" t="s">
        <v>64</v>
      </c>
      <c r="D2" s="9" t="s">
        <v>76</v>
      </c>
      <c r="E2" s="10"/>
      <c r="F2" s="11" t="s">
        <v>12</v>
      </c>
      <c r="G2" s="12"/>
    </row>
    <row r="3" spans="1:57" ht="3" hidden="1" customHeight="1" x14ac:dyDescent="0.2">
      <c r="A3" s="13"/>
      <c r="B3" s="14"/>
      <c r="C3" s="15"/>
      <c r="D3" s="15"/>
      <c r="E3" s="16"/>
      <c r="F3" s="17"/>
      <c r="G3" s="18"/>
    </row>
    <row r="4" spans="1:57" ht="12" customHeight="1" x14ac:dyDescent="0.2">
      <c r="A4" s="19" t="s">
        <v>13</v>
      </c>
      <c r="B4" s="14"/>
      <c r="C4" s="15"/>
      <c r="D4" s="15"/>
      <c r="E4" s="16"/>
      <c r="F4" s="17" t="s">
        <v>14</v>
      </c>
      <c r="G4" s="20"/>
    </row>
    <row r="5" spans="1:57" ht="12.95" customHeight="1" x14ac:dyDescent="0.2">
      <c r="A5" s="21" t="s">
        <v>75</v>
      </c>
      <c r="B5" s="22"/>
      <c r="C5" s="23" t="s">
        <v>76</v>
      </c>
      <c r="D5" s="24"/>
      <c r="E5" s="22"/>
      <c r="F5" s="17" t="s">
        <v>15</v>
      </c>
      <c r="G5" s="18"/>
    </row>
    <row r="6" spans="1:57" ht="12.95" customHeight="1" x14ac:dyDescent="0.2">
      <c r="A6" s="19" t="s">
        <v>16</v>
      </c>
      <c r="B6" s="14"/>
      <c r="C6" s="15"/>
      <c r="D6" s="15"/>
      <c r="E6" s="16"/>
      <c r="F6" s="17" t="s">
        <v>17</v>
      </c>
      <c r="G6" s="25">
        <v>0</v>
      </c>
    </row>
    <row r="7" spans="1:57" ht="12.95" customHeight="1" x14ac:dyDescent="0.2">
      <c r="A7" s="26" t="s">
        <v>66</v>
      </c>
      <c r="B7" s="27"/>
      <c r="C7" s="28" t="s">
        <v>67</v>
      </c>
      <c r="D7" s="29"/>
      <c r="E7" s="29"/>
      <c r="F7" s="30" t="s">
        <v>18</v>
      </c>
      <c r="G7" s="25">
        <f>IF(G6=0,,ROUND((F30+F32)/G6,1))</f>
        <v>0</v>
      </c>
    </row>
    <row r="8" spans="1:57" x14ac:dyDescent="0.2">
      <c r="A8" s="31" t="s">
        <v>19</v>
      </c>
      <c r="B8" s="17"/>
      <c r="C8" s="201" t="s">
        <v>74</v>
      </c>
      <c r="D8" s="201"/>
      <c r="E8" s="202"/>
      <c r="F8" s="17" t="s">
        <v>20</v>
      </c>
      <c r="G8" s="32"/>
    </row>
    <row r="9" spans="1:57" x14ac:dyDescent="0.2">
      <c r="A9" s="31" t="s">
        <v>21</v>
      </c>
      <c r="B9" s="17"/>
      <c r="C9" s="201"/>
      <c r="D9" s="201"/>
      <c r="E9" s="202"/>
      <c r="F9" s="17"/>
      <c r="G9" s="32"/>
    </row>
    <row r="10" spans="1:57" x14ac:dyDescent="0.2">
      <c r="A10" s="31" t="s">
        <v>22</v>
      </c>
      <c r="B10" s="17"/>
      <c r="C10" s="201" t="s">
        <v>73</v>
      </c>
      <c r="D10" s="201"/>
      <c r="E10" s="201"/>
      <c r="F10" s="17"/>
      <c r="G10" s="33"/>
    </row>
    <row r="11" spans="1:57" ht="13.5" customHeight="1" x14ac:dyDescent="0.2">
      <c r="A11" s="31" t="s">
        <v>23</v>
      </c>
      <c r="B11" s="17"/>
      <c r="C11" s="201"/>
      <c r="D11" s="201"/>
      <c r="E11" s="201"/>
      <c r="F11" s="17" t="s">
        <v>24</v>
      </c>
      <c r="G11" s="33"/>
      <c r="BA11" s="34"/>
      <c r="BB11" s="34"/>
      <c r="BC11" s="34"/>
      <c r="BD11" s="34"/>
      <c r="BE11" s="34"/>
    </row>
    <row r="12" spans="1:57" ht="12.75" customHeight="1" x14ac:dyDescent="0.2">
      <c r="A12" s="35" t="s">
        <v>25</v>
      </c>
      <c r="B12" s="14"/>
      <c r="C12" s="200"/>
      <c r="D12" s="200"/>
      <c r="E12" s="200"/>
      <c r="F12" s="36" t="s">
        <v>26</v>
      </c>
      <c r="G12" s="37"/>
    </row>
    <row r="13" spans="1:57" ht="28.5" customHeight="1" thickBot="1" x14ac:dyDescent="0.25">
      <c r="A13" s="38" t="s">
        <v>27</v>
      </c>
      <c r="B13" s="39"/>
      <c r="C13" s="39"/>
      <c r="D13" s="39"/>
      <c r="E13" s="40"/>
      <c r="F13" s="40"/>
      <c r="G13" s="41"/>
    </row>
    <row r="14" spans="1:57" ht="17.25" customHeight="1" thickBot="1" x14ac:dyDescent="0.25">
      <c r="A14" s="42" t="s">
        <v>28</v>
      </c>
      <c r="B14" s="43"/>
      <c r="C14" s="44"/>
      <c r="D14" s="45" t="s">
        <v>29</v>
      </c>
      <c r="E14" s="46"/>
      <c r="F14" s="46"/>
      <c r="G14" s="44"/>
    </row>
    <row r="15" spans="1:57" ht="15.95" customHeight="1" x14ac:dyDescent="0.2">
      <c r="A15" s="47"/>
      <c r="B15" s="48" t="s">
        <v>30</v>
      </c>
      <c r="C15" s="49" t="e">
        <f>'SO 02 1 Rek'!E20</f>
        <v>#REF!</v>
      </c>
      <c r="D15" s="50">
        <f>'SO 02 1 Rek'!A28</f>
        <v>0</v>
      </c>
      <c r="E15" s="51"/>
      <c r="F15" s="52"/>
      <c r="G15" s="49">
        <f>'SO 02 1 Rek'!I28</f>
        <v>0</v>
      </c>
    </row>
    <row r="16" spans="1:57" ht="15.95" customHeight="1" x14ac:dyDescent="0.2">
      <c r="A16" s="47" t="s">
        <v>31</v>
      </c>
      <c r="B16" s="48" t="s">
        <v>32</v>
      </c>
      <c r="C16" s="49" t="e">
        <f>'SO 02 1 Rek'!F20</f>
        <v>#REF!</v>
      </c>
      <c r="D16" s="13"/>
      <c r="E16" s="53"/>
      <c r="F16" s="54"/>
      <c r="G16" s="49"/>
    </row>
    <row r="17" spans="1:7" ht="15.95" customHeight="1" x14ac:dyDescent="0.2">
      <c r="A17" s="47" t="s">
        <v>33</v>
      </c>
      <c r="B17" s="48" t="s">
        <v>34</v>
      </c>
      <c r="C17" s="49" t="e">
        <f>'SO 02 1 Rek'!H20</f>
        <v>#REF!</v>
      </c>
      <c r="D17" s="13"/>
      <c r="E17" s="53"/>
      <c r="F17" s="54"/>
      <c r="G17" s="49"/>
    </row>
    <row r="18" spans="1:7" ht="15.95" customHeight="1" x14ac:dyDescent="0.2">
      <c r="A18" s="55" t="s">
        <v>35</v>
      </c>
      <c r="B18" s="56" t="s">
        <v>36</v>
      </c>
      <c r="C18" s="49" t="e">
        <f>'SO 02 1 Rek'!G20</f>
        <v>#REF!</v>
      </c>
      <c r="D18" s="13"/>
      <c r="E18" s="53"/>
      <c r="F18" s="54"/>
      <c r="G18" s="49"/>
    </row>
    <row r="19" spans="1:7" ht="15.95" customHeight="1" x14ac:dyDescent="0.2">
      <c r="A19" s="57" t="s">
        <v>37</v>
      </c>
      <c r="B19" s="48"/>
      <c r="C19" s="49" t="e">
        <f>SUM(C15:C18)</f>
        <v>#REF!</v>
      </c>
      <c r="D19" s="13"/>
      <c r="E19" s="53"/>
      <c r="F19" s="54"/>
      <c r="G19" s="49"/>
    </row>
    <row r="20" spans="1:7" ht="15.95" customHeight="1" x14ac:dyDescent="0.2">
      <c r="A20" s="57"/>
      <c r="B20" s="48"/>
      <c r="C20" s="49"/>
      <c r="D20" s="13"/>
      <c r="E20" s="53"/>
      <c r="F20" s="54"/>
      <c r="G20" s="49"/>
    </row>
    <row r="21" spans="1:7" ht="15.95" customHeight="1" x14ac:dyDescent="0.2">
      <c r="A21" s="57" t="s">
        <v>9</v>
      </c>
      <c r="B21" s="48"/>
      <c r="C21" s="49" t="e">
        <f>'SO 02 1 Rek'!I20</f>
        <v>#REF!</v>
      </c>
      <c r="D21" s="13"/>
      <c r="E21" s="53"/>
      <c r="F21" s="54"/>
      <c r="G21" s="49"/>
    </row>
    <row r="22" spans="1:7" ht="15.95" customHeight="1" x14ac:dyDescent="0.2">
      <c r="A22" s="58" t="s">
        <v>38</v>
      </c>
      <c r="C22" s="49" t="e">
        <f>C19+C21</f>
        <v>#REF!</v>
      </c>
      <c r="D22" s="13" t="s">
        <v>39</v>
      </c>
      <c r="E22" s="53"/>
      <c r="F22" s="54"/>
      <c r="G22" s="49">
        <f>G23-SUM(G15:G21)</f>
        <v>0</v>
      </c>
    </row>
    <row r="23" spans="1:7" ht="15.95" customHeight="1" thickBot="1" x14ac:dyDescent="0.25">
      <c r="A23" s="194" t="s">
        <v>40</v>
      </c>
      <c r="B23" s="195"/>
      <c r="C23" s="59" t="e">
        <f>C22+G23</f>
        <v>#REF!</v>
      </c>
      <c r="D23" s="60" t="s">
        <v>41</v>
      </c>
      <c r="E23" s="61"/>
      <c r="F23" s="62"/>
      <c r="G23" s="49">
        <f>'SO 02 1 Rek'!H26</f>
        <v>0</v>
      </c>
    </row>
    <row r="24" spans="1:7" x14ac:dyDescent="0.2">
      <c r="A24" s="63" t="s">
        <v>42</v>
      </c>
      <c r="B24" s="64"/>
      <c r="C24" s="65"/>
      <c r="D24" s="64" t="s">
        <v>43</v>
      </c>
      <c r="E24" s="64"/>
      <c r="F24" s="66" t="s">
        <v>44</v>
      </c>
      <c r="G24" s="67"/>
    </row>
    <row r="25" spans="1:7" x14ac:dyDescent="0.2">
      <c r="A25" s="58" t="s">
        <v>45</v>
      </c>
      <c r="C25" s="68"/>
      <c r="D25" s="1" t="s">
        <v>45</v>
      </c>
      <c r="F25" s="69" t="s">
        <v>45</v>
      </c>
      <c r="G25" s="70"/>
    </row>
    <row r="26" spans="1:7" ht="37.5" customHeight="1" x14ac:dyDescent="0.2">
      <c r="A26" s="58" t="s">
        <v>46</v>
      </c>
      <c r="B26" s="71"/>
      <c r="C26" s="68"/>
      <c r="D26" s="1" t="s">
        <v>46</v>
      </c>
      <c r="F26" s="69" t="s">
        <v>46</v>
      </c>
      <c r="G26" s="70"/>
    </row>
    <row r="27" spans="1:7" x14ac:dyDescent="0.2">
      <c r="A27" s="58"/>
      <c r="B27" s="72"/>
      <c r="C27" s="68"/>
      <c r="F27" s="69"/>
      <c r="G27" s="70"/>
    </row>
    <row r="28" spans="1:7" x14ac:dyDescent="0.2">
      <c r="A28" s="58" t="s">
        <v>47</v>
      </c>
      <c r="C28" s="68"/>
      <c r="D28" s="69" t="s">
        <v>48</v>
      </c>
      <c r="E28" s="68"/>
      <c r="F28" s="1" t="s">
        <v>48</v>
      </c>
      <c r="G28" s="70"/>
    </row>
    <row r="29" spans="1:7" ht="69" customHeight="1" x14ac:dyDescent="0.2">
      <c r="A29" s="58"/>
      <c r="C29" s="73"/>
      <c r="D29" s="74"/>
      <c r="E29" s="73"/>
      <c r="G29" s="70"/>
    </row>
    <row r="30" spans="1:7" x14ac:dyDescent="0.2">
      <c r="A30" s="75" t="s">
        <v>3</v>
      </c>
      <c r="B30" s="76"/>
      <c r="C30" s="77">
        <v>21</v>
      </c>
      <c r="D30" s="76" t="s">
        <v>49</v>
      </c>
      <c r="E30" s="78"/>
      <c r="F30" s="196" t="e">
        <f>C23-F32</f>
        <v>#REF!</v>
      </c>
      <c r="G30" s="197"/>
    </row>
    <row r="31" spans="1:7" x14ac:dyDescent="0.2">
      <c r="A31" s="75" t="s">
        <v>50</v>
      </c>
      <c r="B31" s="76"/>
      <c r="C31" s="77">
        <f>C30</f>
        <v>21</v>
      </c>
      <c r="D31" s="76" t="s">
        <v>51</v>
      </c>
      <c r="E31" s="78"/>
      <c r="F31" s="196" t="e">
        <f>ROUND(PRODUCT(F30,C31/100),0)</f>
        <v>#REF!</v>
      </c>
      <c r="G31" s="197"/>
    </row>
    <row r="32" spans="1:7" x14ac:dyDescent="0.2">
      <c r="A32" s="75" t="s">
        <v>3</v>
      </c>
      <c r="B32" s="76"/>
      <c r="C32" s="77">
        <v>0</v>
      </c>
      <c r="D32" s="76" t="s">
        <v>51</v>
      </c>
      <c r="E32" s="78"/>
      <c r="F32" s="196">
        <v>0</v>
      </c>
      <c r="G32" s="197"/>
    </row>
    <row r="33" spans="1:8" x14ac:dyDescent="0.2">
      <c r="A33" s="75" t="s">
        <v>50</v>
      </c>
      <c r="B33" s="79"/>
      <c r="C33" s="80">
        <f>C32</f>
        <v>0</v>
      </c>
      <c r="D33" s="76" t="s">
        <v>51</v>
      </c>
      <c r="E33" s="54"/>
      <c r="F33" s="196">
        <f>ROUND(PRODUCT(F32,C33/100),0)</f>
        <v>0</v>
      </c>
      <c r="G33" s="197"/>
    </row>
    <row r="34" spans="1:8" s="84" customFormat="1" ht="19.5" customHeight="1" thickBot="1" x14ac:dyDescent="0.3">
      <c r="A34" s="81" t="s">
        <v>52</v>
      </c>
      <c r="B34" s="82"/>
      <c r="C34" s="82"/>
      <c r="D34" s="82"/>
      <c r="E34" s="83"/>
      <c r="F34" s="198" t="e">
        <f>ROUND(SUM(F30:F33),0)</f>
        <v>#REF!</v>
      </c>
      <c r="G34" s="199"/>
    </row>
    <row r="36" spans="1:8" x14ac:dyDescent="0.2">
      <c r="A36" s="1" t="s">
        <v>53</v>
      </c>
      <c r="H36" s="1" t="s">
        <v>1</v>
      </c>
    </row>
    <row r="37" spans="1:8" ht="14.25" customHeight="1" x14ac:dyDescent="0.2">
      <c r="B37" s="203"/>
      <c r="C37" s="203"/>
      <c r="D37" s="203"/>
      <c r="E37" s="203"/>
      <c r="F37" s="203"/>
      <c r="G37" s="203"/>
      <c r="H37" s="1" t="s">
        <v>1</v>
      </c>
    </row>
    <row r="38" spans="1:8" ht="12.75" customHeight="1" x14ac:dyDescent="0.2">
      <c r="A38" s="85"/>
      <c r="B38" s="203"/>
      <c r="C38" s="203"/>
      <c r="D38" s="203"/>
      <c r="E38" s="203"/>
      <c r="F38" s="203"/>
      <c r="G38" s="203"/>
      <c r="H38" s="1" t="s">
        <v>1</v>
      </c>
    </row>
    <row r="39" spans="1:8" x14ac:dyDescent="0.2">
      <c r="A39" s="85"/>
      <c r="B39" s="203"/>
      <c r="C39" s="203"/>
      <c r="D39" s="203"/>
      <c r="E39" s="203"/>
      <c r="F39" s="203"/>
      <c r="G39" s="203"/>
      <c r="H39" s="1" t="s">
        <v>1</v>
      </c>
    </row>
    <row r="40" spans="1:8" x14ac:dyDescent="0.2">
      <c r="A40" s="85"/>
      <c r="B40" s="203"/>
      <c r="C40" s="203"/>
      <c r="D40" s="203"/>
      <c r="E40" s="203"/>
      <c r="F40" s="203"/>
      <c r="G40" s="203"/>
      <c r="H40" s="1" t="s">
        <v>1</v>
      </c>
    </row>
    <row r="41" spans="1:8" x14ac:dyDescent="0.2">
      <c r="A41" s="85"/>
      <c r="B41" s="203"/>
      <c r="C41" s="203"/>
      <c r="D41" s="203"/>
      <c r="E41" s="203"/>
      <c r="F41" s="203"/>
      <c r="G41" s="203"/>
      <c r="H41" s="1" t="s">
        <v>1</v>
      </c>
    </row>
    <row r="42" spans="1:8" x14ac:dyDescent="0.2">
      <c r="A42" s="85"/>
      <c r="B42" s="203"/>
      <c r="C42" s="203"/>
      <c r="D42" s="203"/>
      <c r="E42" s="203"/>
      <c r="F42" s="203"/>
      <c r="G42" s="203"/>
      <c r="H42" s="1" t="s">
        <v>1</v>
      </c>
    </row>
    <row r="43" spans="1:8" x14ac:dyDescent="0.2">
      <c r="A43" s="85"/>
      <c r="B43" s="203"/>
      <c r="C43" s="203"/>
      <c r="D43" s="203"/>
      <c r="E43" s="203"/>
      <c r="F43" s="203"/>
      <c r="G43" s="203"/>
      <c r="H43" s="1" t="s">
        <v>1</v>
      </c>
    </row>
    <row r="44" spans="1:8" ht="12.75" customHeight="1" x14ac:dyDescent="0.2">
      <c r="A44" s="85"/>
      <c r="B44" s="203"/>
      <c r="C44" s="203"/>
      <c r="D44" s="203"/>
      <c r="E44" s="203"/>
      <c r="F44" s="203"/>
      <c r="G44" s="203"/>
      <c r="H44" s="1" t="s">
        <v>1</v>
      </c>
    </row>
    <row r="45" spans="1:8" ht="12.75" customHeight="1" x14ac:dyDescent="0.2">
      <c r="A45" s="85"/>
      <c r="B45" s="203"/>
      <c r="C45" s="203"/>
      <c r="D45" s="203"/>
      <c r="E45" s="203"/>
      <c r="F45" s="203"/>
      <c r="G45" s="203"/>
      <c r="H45" s="1" t="s">
        <v>1</v>
      </c>
    </row>
    <row r="46" spans="1:8" x14ac:dyDescent="0.2">
      <c r="B46" s="193"/>
      <c r="C46" s="193"/>
      <c r="D46" s="193"/>
      <c r="E46" s="193"/>
      <c r="F46" s="193"/>
      <c r="G46" s="193"/>
    </row>
    <row r="47" spans="1:8" x14ac:dyDescent="0.2">
      <c r="B47" s="193"/>
      <c r="C47" s="193"/>
      <c r="D47" s="193"/>
      <c r="E47" s="193"/>
      <c r="F47" s="193"/>
      <c r="G47" s="193"/>
    </row>
    <row r="48" spans="1:8" x14ac:dyDescent="0.2">
      <c r="B48" s="193"/>
      <c r="C48" s="193"/>
      <c r="D48" s="193"/>
      <c r="E48" s="193"/>
      <c r="F48" s="193"/>
      <c r="G48" s="193"/>
    </row>
    <row r="49" spans="2:7" x14ac:dyDescent="0.2">
      <c r="B49" s="193"/>
      <c r="C49" s="193"/>
      <c r="D49" s="193"/>
      <c r="E49" s="193"/>
      <c r="F49" s="193"/>
      <c r="G49" s="193"/>
    </row>
    <row r="50" spans="2:7" x14ac:dyDescent="0.2">
      <c r="B50" s="193"/>
      <c r="C50" s="193"/>
      <c r="D50" s="193"/>
      <c r="E50" s="193"/>
      <c r="F50" s="193"/>
      <c r="G50" s="193"/>
    </row>
    <row r="51" spans="2:7" x14ac:dyDescent="0.2">
      <c r="B51" s="193"/>
      <c r="C51" s="193"/>
      <c r="D51" s="193"/>
      <c r="E51" s="193"/>
      <c r="F51" s="193"/>
      <c r="G51" s="193"/>
    </row>
  </sheetData>
  <mergeCells count="18">
    <mergeCell ref="C12:E12"/>
    <mergeCell ref="C8:E8"/>
    <mergeCell ref="C9:E9"/>
    <mergeCell ref="C10:E10"/>
    <mergeCell ref="C11:E11"/>
    <mergeCell ref="B51:G51"/>
    <mergeCell ref="B50:G50"/>
    <mergeCell ref="A23:B23"/>
    <mergeCell ref="F33:G33"/>
    <mergeCell ref="F31:G31"/>
    <mergeCell ref="B49:G49"/>
    <mergeCell ref="B47:G47"/>
    <mergeCell ref="B48:G48"/>
    <mergeCell ref="F32:G32"/>
    <mergeCell ref="F34:G34"/>
    <mergeCell ref="F30:G30"/>
    <mergeCell ref="B37:G45"/>
    <mergeCell ref="B46:G46"/>
  </mergeCells>
  <phoneticPr fontId="21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2"/>
  <dimension ref="A1:BE77"/>
  <sheetViews>
    <sheetView workbookViewId="0">
      <selection sqref="A1:B1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9" ht="13.5" thickTop="1" x14ac:dyDescent="0.2">
      <c r="A1" s="204" t="s">
        <v>2</v>
      </c>
      <c r="B1" s="205"/>
      <c r="C1" s="86" t="s">
        <v>68</v>
      </c>
      <c r="D1" s="87"/>
      <c r="E1" s="88"/>
      <c r="F1" s="87"/>
      <c r="G1" s="89" t="s">
        <v>54</v>
      </c>
      <c r="H1" s="90" t="s">
        <v>64</v>
      </c>
      <c r="I1" s="91"/>
    </row>
    <row r="2" spans="1:9" ht="13.5" thickBot="1" x14ac:dyDescent="0.25">
      <c r="A2" s="206" t="s">
        <v>55</v>
      </c>
      <c r="B2" s="207"/>
      <c r="C2" s="92" t="s">
        <v>77</v>
      </c>
      <c r="D2" s="93"/>
      <c r="E2" s="94"/>
      <c r="F2" s="93"/>
      <c r="G2" s="208" t="s">
        <v>76</v>
      </c>
      <c r="H2" s="209"/>
      <c r="I2" s="210"/>
    </row>
    <row r="3" spans="1:9" ht="13.5" thickTop="1" x14ac:dyDescent="0.2"/>
    <row r="4" spans="1:9" ht="19.5" customHeight="1" x14ac:dyDescent="0.25">
      <c r="A4" s="95" t="s">
        <v>56</v>
      </c>
      <c r="B4" s="96"/>
      <c r="C4" s="96"/>
      <c r="D4" s="96"/>
      <c r="E4" s="96"/>
      <c r="F4" s="96"/>
      <c r="G4" s="96"/>
      <c r="H4" s="96"/>
      <c r="I4" s="96"/>
    </row>
    <row r="5" spans="1:9" ht="13.5" thickBot="1" x14ac:dyDescent="0.25"/>
    <row r="6" spans="1:9" ht="13.5" thickBot="1" x14ac:dyDescent="0.25">
      <c r="A6" s="97"/>
      <c r="B6" s="98" t="s">
        <v>57</v>
      </c>
      <c r="C6" s="98"/>
      <c r="D6" s="99"/>
      <c r="E6" s="100" t="s">
        <v>5</v>
      </c>
      <c r="F6" s="101" t="s">
        <v>6</v>
      </c>
      <c r="G6" s="101" t="s">
        <v>7</v>
      </c>
      <c r="H6" s="101" t="s">
        <v>8</v>
      </c>
      <c r="I6" s="102" t="s">
        <v>9</v>
      </c>
    </row>
    <row r="7" spans="1:9" x14ac:dyDescent="0.2">
      <c r="A7" s="131" t="e">
        <f>#REF!</f>
        <v>#REF!</v>
      </c>
      <c r="B7" s="4" t="e">
        <f>#REF!</f>
        <v>#REF!</v>
      </c>
      <c r="D7" s="103"/>
      <c r="E7" s="132" t="e">
        <f>#REF!</f>
        <v>#REF!</v>
      </c>
      <c r="F7" s="133" t="e">
        <f>#REF!</f>
        <v>#REF!</v>
      </c>
      <c r="G7" s="133" t="e">
        <f>#REF!</f>
        <v>#REF!</v>
      </c>
      <c r="H7" s="133" t="e">
        <f>#REF!</f>
        <v>#REF!</v>
      </c>
      <c r="I7" s="134" t="e">
        <f>#REF!</f>
        <v>#REF!</v>
      </c>
    </row>
    <row r="8" spans="1:9" x14ac:dyDescent="0.2">
      <c r="A8" s="131" t="e">
        <f>#REF!</f>
        <v>#REF!</v>
      </c>
      <c r="B8" s="4" t="e">
        <f>#REF!</f>
        <v>#REF!</v>
      </c>
      <c r="D8" s="103"/>
      <c r="E8" s="132" t="e">
        <f>#REF!</f>
        <v>#REF!</v>
      </c>
      <c r="F8" s="133" t="e">
        <f>#REF!</f>
        <v>#REF!</v>
      </c>
      <c r="G8" s="133" t="e">
        <f>#REF!</f>
        <v>#REF!</v>
      </c>
      <c r="H8" s="133" t="e">
        <f>#REF!</f>
        <v>#REF!</v>
      </c>
      <c r="I8" s="134" t="e">
        <f>#REF!</f>
        <v>#REF!</v>
      </c>
    </row>
    <row r="9" spans="1:9" x14ac:dyDescent="0.2">
      <c r="A9" s="131" t="e">
        <f>#REF!</f>
        <v>#REF!</v>
      </c>
      <c r="B9" s="4" t="e">
        <f>#REF!</f>
        <v>#REF!</v>
      </c>
      <c r="D9" s="103"/>
      <c r="E9" s="132" t="e">
        <f>#REF!</f>
        <v>#REF!</v>
      </c>
      <c r="F9" s="133" t="e">
        <f>#REF!</f>
        <v>#REF!</v>
      </c>
      <c r="G9" s="133" t="e">
        <f>#REF!</f>
        <v>#REF!</v>
      </c>
      <c r="H9" s="133" t="e">
        <f>#REF!</f>
        <v>#REF!</v>
      </c>
      <c r="I9" s="134" t="e">
        <f>#REF!</f>
        <v>#REF!</v>
      </c>
    </row>
    <row r="10" spans="1:9" x14ac:dyDescent="0.2">
      <c r="A10" s="131" t="e">
        <f>#REF!</f>
        <v>#REF!</v>
      </c>
      <c r="B10" s="4" t="e">
        <f>#REF!</f>
        <v>#REF!</v>
      </c>
      <c r="D10" s="103"/>
      <c r="E10" s="132" t="e">
        <f>#REF!</f>
        <v>#REF!</v>
      </c>
      <c r="F10" s="133" t="e">
        <f>#REF!</f>
        <v>#REF!</v>
      </c>
      <c r="G10" s="133" t="e">
        <f>#REF!</f>
        <v>#REF!</v>
      </c>
      <c r="H10" s="133" t="e">
        <f>#REF!</f>
        <v>#REF!</v>
      </c>
      <c r="I10" s="134" t="e">
        <f>#REF!</f>
        <v>#REF!</v>
      </c>
    </row>
    <row r="11" spans="1:9" x14ac:dyDescent="0.2">
      <c r="A11" s="131" t="e">
        <f>#REF!</f>
        <v>#REF!</v>
      </c>
      <c r="B11" s="4" t="e">
        <f>#REF!</f>
        <v>#REF!</v>
      </c>
      <c r="D11" s="103"/>
      <c r="E11" s="132" t="e">
        <f>#REF!</f>
        <v>#REF!</v>
      </c>
      <c r="F11" s="133" t="e">
        <f>#REF!</f>
        <v>#REF!</v>
      </c>
      <c r="G11" s="133" t="e">
        <f>#REF!</f>
        <v>#REF!</v>
      </c>
      <c r="H11" s="133" t="e">
        <f>#REF!</f>
        <v>#REF!</v>
      </c>
      <c r="I11" s="134" t="e">
        <f>#REF!</f>
        <v>#REF!</v>
      </c>
    </row>
    <row r="12" spans="1:9" x14ac:dyDescent="0.2">
      <c r="A12" s="131" t="e">
        <f>#REF!</f>
        <v>#REF!</v>
      </c>
      <c r="B12" s="4" t="e">
        <f>#REF!</f>
        <v>#REF!</v>
      </c>
      <c r="D12" s="103"/>
      <c r="E12" s="132" t="e">
        <f>#REF!</f>
        <v>#REF!</v>
      </c>
      <c r="F12" s="133" t="e">
        <f>#REF!</f>
        <v>#REF!</v>
      </c>
      <c r="G12" s="133" t="e">
        <f>#REF!</f>
        <v>#REF!</v>
      </c>
      <c r="H12" s="133" t="e">
        <f>#REF!</f>
        <v>#REF!</v>
      </c>
      <c r="I12" s="134" t="e">
        <f>#REF!</f>
        <v>#REF!</v>
      </c>
    </row>
    <row r="13" spans="1:9" x14ac:dyDescent="0.2">
      <c r="A13" s="131" t="e">
        <f>#REF!</f>
        <v>#REF!</v>
      </c>
      <c r="B13" s="4" t="e">
        <f>#REF!</f>
        <v>#REF!</v>
      </c>
      <c r="D13" s="103"/>
      <c r="E13" s="132" t="e">
        <f>#REF!</f>
        <v>#REF!</v>
      </c>
      <c r="F13" s="133" t="e">
        <f>#REF!</f>
        <v>#REF!</v>
      </c>
      <c r="G13" s="133" t="e">
        <f>#REF!</f>
        <v>#REF!</v>
      </c>
      <c r="H13" s="133" t="e">
        <f>#REF!</f>
        <v>#REF!</v>
      </c>
      <c r="I13" s="134" t="e">
        <f>#REF!</f>
        <v>#REF!</v>
      </c>
    </row>
    <row r="14" spans="1:9" x14ac:dyDescent="0.2">
      <c r="A14" s="131" t="e">
        <f>#REF!</f>
        <v>#REF!</v>
      </c>
      <c r="B14" s="4" t="e">
        <f>#REF!</f>
        <v>#REF!</v>
      </c>
      <c r="D14" s="103"/>
      <c r="E14" s="132" t="e">
        <f>#REF!</f>
        <v>#REF!</v>
      </c>
      <c r="F14" s="133" t="e">
        <f>#REF!</f>
        <v>#REF!</v>
      </c>
      <c r="G14" s="133" t="e">
        <f>#REF!</f>
        <v>#REF!</v>
      </c>
      <c r="H14" s="133" t="e">
        <f>#REF!</f>
        <v>#REF!</v>
      </c>
      <c r="I14" s="134" t="e">
        <f>#REF!</f>
        <v>#REF!</v>
      </c>
    </row>
    <row r="15" spans="1:9" x14ac:dyDescent="0.2">
      <c r="A15" s="131" t="e">
        <f>#REF!</f>
        <v>#REF!</v>
      </c>
      <c r="B15" s="4" t="e">
        <f>#REF!</f>
        <v>#REF!</v>
      </c>
      <c r="D15" s="103"/>
      <c r="E15" s="132" t="e">
        <f>#REF!</f>
        <v>#REF!</v>
      </c>
      <c r="F15" s="133" t="e">
        <f>#REF!</f>
        <v>#REF!</v>
      </c>
      <c r="G15" s="133" t="e">
        <f>#REF!</f>
        <v>#REF!</v>
      </c>
      <c r="H15" s="133" t="e">
        <f>#REF!</f>
        <v>#REF!</v>
      </c>
      <c r="I15" s="134" t="e">
        <f>#REF!</f>
        <v>#REF!</v>
      </c>
    </row>
    <row r="16" spans="1:9" x14ac:dyDescent="0.2">
      <c r="A16" s="131" t="e">
        <f>#REF!</f>
        <v>#REF!</v>
      </c>
      <c r="B16" s="4" t="e">
        <f>#REF!</f>
        <v>#REF!</v>
      </c>
      <c r="D16" s="103"/>
      <c r="E16" s="132" t="e">
        <f>#REF!</f>
        <v>#REF!</v>
      </c>
      <c r="F16" s="133" t="e">
        <f>#REF!</f>
        <v>#REF!</v>
      </c>
      <c r="G16" s="133" t="e">
        <f>#REF!</f>
        <v>#REF!</v>
      </c>
      <c r="H16" s="133" t="e">
        <f>#REF!</f>
        <v>#REF!</v>
      </c>
      <c r="I16" s="134" t="e">
        <f>#REF!</f>
        <v>#REF!</v>
      </c>
    </row>
    <row r="17" spans="1:57" x14ac:dyDescent="0.2">
      <c r="A17" s="131" t="e">
        <f>#REF!</f>
        <v>#REF!</v>
      </c>
      <c r="B17" s="4" t="e">
        <f>#REF!</f>
        <v>#REF!</v>
      </c>
      <c r="D17" s="103"/>
      <c r="E17" s="132" t="e">
        <f>#REF!</f>
        <v>#REF!</v>
      </c>
      <c r="F17" s="133" t="e">
        <f>#REF!</f>
        <v>#REF!</v>
      </c>
      <c r="G17" s="133" t="e">
        <f>#REF!</f>
        <v>#REF!</v>
      </c>
      <c r="H17" s="133" t="e">
        <f>#REF!</f>
        <v>#REF!</v>
      </c>
      <c r="I17" s="134" t="e">
        <f>#REF!</f>
        <v>#REF!</v>
      </c>
    </row>
    <row r="18" spans="1:57" x14ac:dyDescent="0.2">
      <c r="A18" s="131" t="e">
        <f>#REF!</f>
        <v>#REF!</v>
      </c>
      <c r="B18" s="4" t="e">
        <f>#REF!</f>
        <v>#REF!</v>
      </c>
      <c r="D18" s="103"/>
      <c r="E18" s="132" t="e">
        <f>#REF!</f>
        <v>#REF!</v>
      </c>
      <c r="F18" s="133" t="e">
        <f>#REF!</f>
        <v>#REF!</v>
      </c>
      <c r="G18" s="133" t="e">
        <f>#REF!</f>
        <v>#REF!</v>
      </c>
      <c r="H18" s="133" t="e">
        <f>#REF!</f>
        <v>#REF!</v>
      </c>
      <c r="I18" s="134" t="e">
        <f>#REF!</f>
        <v>#REF!</v>
      </c>
    </row>
    <row r="19" spans="1:57" ht="13.5" thickBot="1" x14ac:dyDescent="0.25">
      <c r="A19" s="131" t="e">
        <f>#REF!</f>
        <v>#REF!</v>
      </c>
      <c r="B19" s="4" t="e">
        <f>#REF!</f>
        <v>#REF!</v>
      </c>
      <c r="D19" s="103"/>
      <c r="E19" s="132" t="e">
        <f>#REF!</f>
        <v>#REF!</v>
      </c>
      <c r="F19" s="133" t="e">
        <f>#REF!</f>
        <v>#REF!</v>
      </c>
      <c r="G19" s="133" t="e">
        <f>#REF!</f>
        <v>#REF!</v>
      </c>
      <c r="H19" s="133" t="e">
        <f>#REF!</f>
        <v>#REF!</v>
      </c>
      <c r="I19" s="134" t="e">
        <f>#REF!</f>
        <v>#REF!</v>
      </c>
    </row>
    <row r="20" spans="1:57" s="2" customFormat="1" ht="13.5" thickBot="1" x14ac:dyDescent="0.25">
      <c r="A20" s="104"/>
      <c r="B20" s="105" t="s">
        <v>58</v>
      </c>
      <c r="C20" s="105"/>
      <c r="D20" s="106"/>
      <c r="E20" s="107" t="e">
        <f>SUM(E7:E19)</f>
        <v>#REF!</v>
      </c>
      <c r="F20" s="108" t="e">
        <f>SUM(F7:F19)</f>
        <v>#REF!</v>
      </c>
      <c r="G20" s="108" t="e">
        <f>SUM(G7:G19)</f>
        <v>#REF!</v>
      </c>
      <c r="H20" s="108" t="e">
        <f>SUM(H7:H19)</f>
        <v>#REF!</v>
      </c>
      <c r="I20" s="109" t="e">
        <f>SUM(I7:I19)</f>
        <v>#REF!</v>
      </c>
    </row>
    <row r="22" spans="1:57" ht="19.5" customHeight="1" x14ac:dyDescent="0.25">
      <c r="A22" s="96" t="s">
        <v>59</v>
      </c>
      <c r="B22" s="96"/>
      <c r="C22" s="96"/>
      <c r="D22" s="96"/>
      <c r="E22" s="96"/>
      <c r="F22" s="96"/>
      <c r="G22" s="110"/>
      <c r="H22" s="96"/>
      <c r="I22" s="96"/>
      <c r="BA22" s="34"/>
      <c r="BB22" s="34"/>
      <c r="BC22" s="34"/>
      <c r="BD22" s="34"/>
      <c r="BE22" s="34"/>
    </row>
    <row r="23" spans="1:57" ht="13.5" thickBot="1" x14ac:dyDescent="0.25"/>
    <row r="24" spans="1:57" x14ac:dyDescent="0.2">
      <c r="A24" s="63" t="s">
        <v>60</v>
      </c>
      <c r="B24" s="64"/>
      <c r="C24" s="64"/>
      <c r="D24" s="111"/>
      <c r="E24" s="112" t="s">
        <v>61</v>
      </c>
      <c r="F24" s="113" t="s">
        <v>4</v>
      </c>
      <c r="G24" s="114" t="s">
        <v>62</v>
      </c>
      <c r="H24" s="115"/>
      <c r="I24" s="116" t="s">
        <v>61</v>
      </c>
    </row>
    <row r="25" spans="1:57" x14ac:dyDescent="0.2">
      <c r="A25" s="57"/>
      <c r="B25" s="48"/>
      <c r="C25" s="48"/>
      <c r="D25" s="117"/>
      <c r="E25" s="118"/>
      <c r="F25" s="119"/>
      <c r="G25" s="120">
        <f>CHOOSE(BA25+1,E20+F20,E20+F20+H20,E20+F20+G20+H20,E20,F20,H20,G20,H20+G20,0)</f>
        <v>0</v>
      </c>
      <c r="H25" s="121"/>
      <c r="I25" s="122">
        <f>E25+F25*G25/100</f>
        <v>0</v>
      </c>
      <c r="BA25" s="1">
        <v>8</v>
      </c>
    </row>
    <row r="26" spans="1:57" ht="13.5" thickBot="1" x14ac:dyDescent="0.25">
      <c r="A26" s="123"/>
      <c r="B26" s="124" t="s">
        <v>63</v>
      </c>
      <c r="C26" s="125"/>
      <c r="D26" s="126"/>
      <c r="E26" s="127"/>
      <c r="F26" s="128"/>
      <c r="G26" s="128"/>
      <c r="H26" s="211">
        <f>SUM(I25:I25)</f>
        <v>0</v>
      </c>
      <c r="I26" s="212"/>
    </row>
    <row r="28" spans="1:57" x14ac:dyDescent="0.2">
      <c r="B28" s="2"/>
      <c r="F28" s="129"/>
      <c r="G28" s="130"/>
      <c r="H28" s="130"/>
      <c r="I28" s="3"/>
    </row>
    <row r="29" spans="1:57" x14ac:dyDescent="0.2">
      <c r="F29" s="129"/>
      <c r="G29" s="130"/>
      <c r="H29" s="130"/>
      <c r="I29" s="3"/>
    </row>
    <row r="30" spans="1:57" x14ac:dyDescent="0.2">
      <c r="F30" s="129"/>
      <c r="G30" s="130"/>
      <c r="H30" s="130"/>
      <c r="I30" s="3"/>
    </row>
    <row r="31" spans="1:57" x14ac:dyDescent="0.2">
      <c r="F31" s="129"/>
      <c r="G31" s="130"/>
      <c r="H31" s="130"/>
      <c r="I31" s="3"/>
    </row>
    <row r="32" spans="1:57" x14ac:dyDescent="0.2">
      <c r="F32" s="129"/>
      <c r="G32" s="130"/>
      <c r="H32" s="130"/>
      <c r="I32" s="3"/>
    </row>
    <row r="33" spans="6:9" x14ac:dyDescent="0.2">
      <c r="F33" s="129"/>
      <c r="G33" s="130"/>
      <c r="H33" s="130"/>
      <c r="I33" s="3"/>
    </row>
    <row r="34" spans="6:9" x14ac:dyDescent="0.2">
      <c r="F34" s="129"/>
      <c r="G34" s="130"/>
      <c r="H34" s="130"/>
      <c r="I34" s="3"/>
    </row>
    <row r="35" spans="6:9" x14ac:dyDescent="0.2">
      <c r="F35" s="129"/>
      <c r="G35" s="130"/>
      <c r="H35" s="130"/>
      <c r="I35" s="3"/>
    </row>
    <row r="36" spans="6:9" x14ac:dyDescent="0.2">
      <c r="F36" s="129"/>
      <c r="G36" s="130"/>
      <c r="H36" s="130"/>
      <c r="I36" s="3"/>
    </row>
    <row r="37" spans="6:9" x14ac:dyDescent="0.2">
      <c r="F37" s="129"/>
      <c r="G37" s="130"/>
      <c r="H37" s="130"/>
      <c r="I37" s="3"/>
    </row>
    <row r="38" spans="6:9" x14ac:dyDescent="0.2">
      <c r="F38" s="129"/>
      <c r="G38" s="130"/>
      <c r="H38" s="130"/>
      <c r="I38" s="3"/>
    </row>
    <row r="39" spans="6:9" x14ac:dyDescent="0.2">
      <c r="F39" s="129"/>
      <c r="G39" s="130"/>
      <c r="H39" s="130"/>
      <c r="I39" s="3"/>
    </row>
    <row r="40" spans="6:9" x14ac:dyDescent="0.2">
      <c r="F40" s="129"/>
      <c r="G40" s="130"/>
      <c r="H40" s="130"/>
      <c r="I40" s="3"/>
    </row>
    <row r="41" spans="6:9" x14ac:dyDescent="0.2">
      <c r="F41" s="129"/>
      <c r="G41" s="130"/>
      <c r="H41" s="130"/>
      <c r="I41" s="3"/>
    </row>
    <row r="42" spans="6:9" x14ac:dyDescent="0.2">
      <c r="F42" s="129"/>
      <c r="G42" s="130"/>
      <c r="H42" s="130"/>
      <c r="I42" s="3"/>
    </row>
    <row r="43" spans="6:9" x14ac:dyDescent="0.2">
      <c r="F43" s="129"/>
      <c r="G43" s="130"/>
      <c r="H43" s="130"/>
      <c r="I43" s="3"/>
    </row>
    <row r="44" spans="6:9" x14ac:dyDescent="0.2">
      <c r="F44" s="129"/>
      <c r="G44" s="130"/>
      <c r="H44" s="130"/>
      <c r="I44" s="3"/>
    </row>
    <row r="45" spans="6:9" x14ac:dyDescent="0.2">
      <c r="F45" s="129"/>
      <c r="G45" s="130"/>
      <c r="H45" s="130"/>
      <c r="I45" s="3"/>
    </row>
    <row r="46" spans="6:9" x14ac:dyDescent="0.2">
      <c r="F46" s="129"/>
      <c r="G46" s="130"/>
      <c r="H46" s="130"/>
      <c r="I46" s="3"/>
    </row>
    <row r="47" spans="6:9" x14ac:dyDescent="0.2">
      <c r="F47" s="129"/>
      <c r="G47" s="130"/>
      <c r="H47" s="130"/>
      <c r="I47" s="3"/>
    </row>
    <row r="48" spans="6:9" x14ac:dyDescent="0.2">
      <c r="F48" s="129"/>
      <c r="G48" s="130"/>
      <c r="H48" s="130"/>
      <c r="I48" s="3"/>
    </row>
    <row r="49" spans="6:9" x14ac:dyDescent="0.2">
      <c r="F49" s="129"/>
      <c r="G49" s="130"/>
      <c r="H49" s="130"/>
      <c r="I49" s="3"/>
    </row>
    <row r="50" spans="6:9" x14ac:dyDescent="0.2">
      <c r="F50" s="129"/>
      <c r="G50" s="130"/>
      <c r="H50" s="130"/>
      <c r="I50" s="3"/>
    </row>
    <row r="51" spans="6:9" x14ac:dyDescent="0.2">
      <c r="F51" s="129"/>
      <c r="G51" s="130"/>
      <c r="H51" s="130"/>
      <c r="I51" s="3"/>
    </row>
    <row r="52" spans="6:9" x14ac:dyDescent="0.2">
      <c r="F52" s="129"/>
      <c r="G52" s="130"/>
      <c r="H52" s="130"/>
      <c r="I52" s="3"/>
    </row>
    <row r="53" spans="6:9" x14ac:dyDescent="0.2">
      <c r="F53" s="129"/>
      <c r="G53" s="130"/>
      <c r="H53" s="130"/>
      <c r="I53" s="3"/>
    </row>
    <row r="54" spans="6:9" x14ac:dyDescent="0.2">
      <c r="F54" s="129"/>
      <c r="G54" s="130"/>
      <c r="H54" s="130"/>
      <c r="I54" s="3"/>
    </row>
    <row r="55" spans="6:9" x14ac:dyDescent="0.2">
      <c r="F55" s="129"/>
      <c r="G55" s="130"/>
      <c r="H55" s="130"/>
      <c r="I55" s="3"/>
    </row>
    <row r="56" spans="6:9" x14ac:dyDescent="0.2">
      <c r="F56" s="129"/>
      <c r="G56" s="130"/>
      <c r="H56" s="130"/>
      <c r="I56" s="3"/>
    </row>
    <row r="57" spans="6:9" x14ac:dyDescent="0.2">
      <c r="F57" s="129"/>
      <c r="G57" s="130"/>
      <c r="H57" s="130"/>
      <c r="I57" s="3"/>
    </row>
    <row r="58" spans="6:9" x14ac:dyDescent="0.2">
      <c r="F58" s="129"/>
      <c r="G58" s="130"/>
      <c r="H58" s="130"/>
      <c r="I58" s="3"/>
    </row>
    <row r="59" spans="6:9" x14ac:dyDescent="0.2">
      <c r="F59" s="129"/>
      <c r="G59" s="130"/>
      <c r="H59" s="130"/>
      <c r="I59" s="3"/>
    </row>
    <row r="60" spans="6:9" x14ac:dyDescent="0.2">
      <c r="F60" s="129"/>
      <c r="G60" s="130"/>
      <c r="H60" s="130"/>
      <c r="I60" s="3"/>
    </row>
    <row r="61" spans="6:9" x14ac:dyDescent="0.2">
      <c r="F61" s="129"/>
      <c r="G61" s="130"/>
      <c r="H61" s="130"/>
      <c r="I61" s="3"/>
    </row>
    <row r="62" spans="6:9" x14ac:dyDescent="0.2">
      <c r="F62" s="129"/>
      <c r="G62" s="130"/>
      <c r="H62" s="130"/>
      <c r="I62" s="3"/>
    </row>
    <row r="63" spans="6:9" x14ac:dyDescent="0.2">
      <c r="F63" s="129"/>
      <c r="G63" s="130"/>
      <c r="H63" s="130"/>
      <c r="I63" s="3"/>
    </row>
    <row r="64" spans="6:9" x14ac:dyDescent="0.2">
      <c r="F64" s="129"/>
      <c r="G64" s="130"/>
      <c r="H64" s="130"/>
      <c r="I64" s="3"/>
    </row>
    <row r="65" spans="6:9" x14ac:dyDescent="0.2">
      <c r="F65" s="129"/>
      <c r="G65" s="130"/>
      <c r="H65" s="130"/>
      <c r="I65" s="3"/>
    </row>
    <row r="66" spans="6:9" x14ac:dyDescent="0.2">
      <c r="F66" s="129"/>
      <c r="G66" s="130"/>
      <c r="H66" s="130"/>
      <c r="I66" s="3"/>
    </row>
    <row r="67" spans="6:9" x14ac:dyDescent="0.2">
      <c r="F67" s="129"/>
      <c r="G67" s="130"/>
      <c r="H67" s="130"/>
      <c r="I67" s="3"/>
    </row>
    <row r="68" spans="6:9" x14ac:dyDescent="0.2">
      <c r="F68" s="129"/>
      <c r="G68" s="130"/>
      <c r="H68" s="130"/>
      <c r="I68" s="3"/>
    </row>
    <row r="69" spans="6:9" x14ac:dyDescent="0.2">
      <c r="F69" s="129"/>
      <c r="G69" s="130"/>
      <c r="H69" s="130"/>
      <c r="I69" s="3"/>
    </row>
    <row r="70" spans="6:9" x14ac:dyDescent="0.2">
      <c r="F70" s="129"/>
      <c r="G70" s="130"/>
      <c r="H70" s="130"/>
      <c r="I70" s="3"/>
    </row>
    <row r="71" spans="6:9" x14ac:dyDescent="0.2">
      <c r="F71" s="129"/>
      <c r="G71" s="130"/>
      <c r="H71" s="130"/>
      <c r="I71" s="3"/>
    </row>
    <row r="72" spans="6:9" x14ac:dyDescent="0.2">
      <c r="F72" s="129"/>
      <c r="G72" s="130"/>
      <c r="H72" s="130"/>
      <c r="I72" s="3"/>
    </row>
    <row r="73" spans="6:9" x14ac:dyDescent="0.2">
      <c r="F73" s="129"/>
      <c r="G73" s="130"/>
      <c r="H73" s="130"/>
      <c r="I73" s="3"/>
    </row>
    <row r="74" spans="6:9" x14ac:dyDescent="0.2">
      <c r="F74" s="129"/>
      <c r="G74" s="130"/>
      <c r="H74" s="130"/>
      <c r="I74" s="3"/>
    </row>
    <row r="75" spans="6:9" x14ac:dyDescent="0.2">
      <c r="F75" s="129"/>
      <c r="G75" s="130"/>
      <c r="H75" s="130"/>
      <c r="I75" s="3"/>
    </row>
    <row r="76" spans="6:9" x14ac:dyDescent="0.2">
      <c r="F76" s="129"/>
      <c r="G76" s="130"/>
      <c r="H76" s="130"/>
      <c r="I76" s="3"/>
    </row>
    <row r="77" spans="6:9" x14ac:dyDescent="0.2">
      <c r="F77" s="129"/>
      <c r="G77" s="130"/>
      <c r="H77" s="130"/>
      <c r="I77" s="3"/>
    </row>
  </sheetData>
  <mergeCells count="4">
    <mergeCell ref="A1:B1"/>
    <mergeCell ref="A2:B2"/>
    <mergeCell ref="G2:I2"/>
    <mergeCell ref="H26:I26"/>
  </mergeCells>
  <phoneticPr fontId="21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3"/>
  <dimension ref="A1:BE51"/>
  <sheetViews>
    <sheetView topLeftCell="A19" zoomScaleNormal="100" workbookViewId="0"/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5" t="s">
        <v>10</v>
      </c>
      <c r="B1" s="6"/>
      <c r="C1" s="6"/>
      <c r="D1" s="6"/>
      <c r="E1" s="6"/>
      <c r="F1" s="6"/>
      <c r="G1" s="6"/>
    </row>
    <row r="2" spans="1:57" ht="12.75" customHeight="1" x14ac:dyDescent="0.2">
      <c r="A2" s="7" t="s">
        <v>11</v>
      </c>
      <c r="B2" s="8"/>
      <c r="C2" s="9" t="s">
        <v>64</v>
      </c>
      <c r="D2" s="9" t="s">
        <v>79</v>
      </c>
      <c r="E2" s="10"/>
      <c r="F2" s="11" t="s">
        <v>12</v>
      </c>
      <c r="G2" s="12"/>
    </row>
    <row r="3" spans="1:57" ht="3" hidden="1" customHeight="1" x14ac:dyDescent="0.2">
      <c r="A3" s="13"/>
      <c r="B3" s="14"/>
      <c r="C3" s="15"/>
      <c r="D3" s="15"/>
      <c r="E3" s="16"/>
      <c r="F3" s="17"/>
      <c r="G3" s="18"/>
    </row>
    <row r="4" spans="1:57" ht="12" customHeight="1" x14ac:dyDescent="0.2">
      <c r="A4" s="19" t="s">
        <v>13</v>
      </c>
      <c r="B4" s="14"/>
      <c r="C4" s="15"/>
      <c r="D4" s="15"/>
      <c r="E4" s="16"/>
      <c r="F4" s="17" t="s">
        <v>14</v>
      </c>
      <c r="G4" s="20"/>
    </row>
    <row r="5" spans="1:57" ht="12.95" customHeight="1" x14ac:dyDescent="0.2">
      <c r="A5" s="21" t="s">
        <v>78</v>
      </c>
      <c r="B5" s="22"/>
      <c r="C5" s="23" t="s">
        <v>79</v>
      </c>
      <c r="D5" s="24"/>
      <c r="E5" s="22"/>
      <c r="F5" s="17" t="s">
        <v>15</v>
      </c>
      <c r="G5" s="18"/>
    </row>
    <row r="6" spans="1:57" ht="12.95" customHeight="1" x14ac:dyDescent="0.2">
      <c r="A6" s="19" t="s">
        <v>16</v>
      </c>
      <c r="B6" s="14"/>
      <c r="C6" s="15"/>
      <c r="D6" s="15"/>
      <c r="E6" s="16"/>
      <c r="F6" s="17" t="s">
        <v>17</v>
      </c>
      <c r="G6" s="25">
        <v>0</v>
      </c>
    </row>
    <row r="7" spans="1:57" ht="12.95" customHeight="1" x14ac:dyDescent="0.2">
      <c r="A7" s="26" t="s">
        <v>66</v>
      </c>
      <c r="B7" s="27"/>
      <c r="C7" s="28" t="s">
        <v>67</v>
      </c>
      <c r="D7" s="29"/>
      <c r="E7" s="29"/>
      <c r="F7" s="30" t="s">
        <v>18</v>
      </c>
      <c r="G7" s="25">
        <f>IF(G6=0,,ROUND((F30+F32)/G6,1))</f>
        <v>0</v>
      </c>
    </row>
    <row r="8" spans="1:57" x14ac:dyDescent="0.2">
      <c r="A8" s="31" t="s">
        <v>19</v>
      </c>
      <c r="B8" s="17"/>
      <c r="C8" s="201" t="s">
        <v>74</v>
      </c>
      <c r="D8" s="201"/>
      <c r="E8" s="202"/>
      <c r="F8" s="17" t="s">
        <v>20</v>
      </c>
      <c r="G8" s="32"/>
    </row>
    <row r="9" spans="1:57" x14ac:dyDescent="0.2">
      <c r="A9" s="31" t="s">
        <v>21</v>
      </c>
      <c r="B9" s="17"/>
      <c r="C9" s="201"/>
      <c r="D9" s="201"/>
      <c r="E9" s="202"/>
      <c r="F9" s="17"/>
      <c r="G9" s="32"/>
    </row>
    <row r="10" spans="1:57" x14ac:dyDescent="0.2">
      <c r="A10" s="31" t="s">
        <v>22</v>
      </c>
      <c r="B10" s="17"/>
      <c r="C10" s="201" t="s">
        <v>73</v>
      </c>
      <c r="D10" s="201"/>
      <c r="E10" s="201"/>
      <c r="F10" s="17"/>
      <c r="G10" s="33"/>
    </row>
    <row r="11" spans="1:57" ht="13.5" customHeight="1" x14ac:dyDescent="0.2">
      <c r="A11" s="31" t="s">
        <v>23</v>
      </c>
      <c r="B11" s="17"/>
      <c r="C11" s="201"/>
      <c r="D11" s="201"/>
      <c r="E11" s="201"/>
      <c r="F11" s="17" t="s">
        <v>24</v>
      </c>
      <c r="G11" s="33"/>
      <c r="BA11" s="34"/>
      <c r="BB11" s="34"/>
      <c r="BC11" s="34"/>
      <c r="BD11" s="34"/>
      <c r="BE11" s="34"/>
    </row>
    <row r="12" spans="1:57" ht="12.75" customHeight="1" x14ac:dyDescent="0.2">
      <c r="A12" s="35" t="s">
        <v>25</v>
      </c>
      <c r="B12" s="14"/>
      <c r="C12" s="200"/>
      <c r="D12" s="200"/>
      <c r="E12" s="200"/>
      <c r="F12" s="36" t="s">
        <v>26</v>
      </c>
      <c r="G12" s="37"/>
    </row>
    <row r="13" spans="1:57" ht="28.5" customHeight="1" thickBot="1" x14ac:dyDescent="0.25">
      <c r="A13" s="38" t="s">
        <v>27</v>
      </c>
      <c r="B13" s="39"/>
      <c r="C13" s="39"/>
      <c r="D13" s="39"/>
      <c r="E13" s="40"/>
      <c r="F13" s="40"/>
      <c r="G13" s="41"/>
    </row>
    <row r="14" spans="1:57" ht="17.25" customHeight="1" thickBot="1" x14ac:dyDescent="0.25">
      <c r="A14" s="42" t="s">
        <v>28</v>
      </c>
      <c r="B14" s="43"/>
      <c r="C14" s="44"/>
      <c r="D14" s="45" t="s">
        <v>29</v>
      </c>
      <c r="E14" s="46"/>
      <c r="F14" s="46"/>
      <c r="G14" s="44"/>
    </row>
    <row r="15" spans="1:57" ht="15.95" customHeight="1" x14ac:dyDescent="0.2">
      <c r="A15" s="47"/>
      <c r="B15" s="48" t="s">
        <v>30</v>
      </c>
      <c r="C15" s="49" t="e">
        <f>'SO 03 1 Rek'!E21</f>
        <v>#REF!</v>
      </c>
      <c r="D15" s="50">
        <f>'SO 03 1 Rek'!A29</f>
        <v>0</v>
      </c>
      <c r="E15" s="51"/>
      <c r="F15" s="52"/>
      <c r="G15" s="49">
        <f>'SO 03 1 Rek'!I29</f>
        <v>0</v>
      </c>
    </row>
    <row r="16" spans="1:57" ht="15.95" customHeight="1" x14ac:dyDescent="0.2">
      <c r="A16" s="47" t="s">
        <v>31</v>
      </c>
      <c r="B16" s="48" t="s">
        <v>32</v>
      </c>
      <c r="C16" s="49" t="e">
        <f>'SO 03 1 Rek'!F21</f>
        <v>#REF!</v>
      </c>
      <c r="D16" s="13"/>
      <c r="E16" s="53"/>
      <c r="F16" s="54"/>
      <c r="G16" s="49"/>
    </row>
    <row r="17" spans="1:7" ht="15.95" customHeight="1" x14ac:dyDescent="0.2">
      <c r="A17" s="47" t="s">
        <v>33</v>
      </c>
      <c r="B17" s="48" t="s">
        <v>34</v>
      </c>
      <c r="C17" s="49" t="e">
        <f>'SO 03 1 Rek'!H21</f>
        <v>#REF!</v>
      </c>
      <c r="D17" s="13"/>
      <c r="E17" s="53"/>
      <c r="F17" s="54"/>
      <c r="G17" s="49"/>
    </row>
    <row r="18" spans="1:7" ht="15.95" customHeight="1" x14ac:dyDescent="0.2">
      <c r="A18" s="55" t="s">
        <v>35</v>
      </c>
      <c r="B18" s="56" t="s">
        <v>36</v>
      </c>
      <c r="C18" s="49" t="e">
        <f>'SO 03 1 Rek'!G21</f>
        <v>#REF!</v>
      </c>
      <c r="D18" s="13"/>
      <c r="E18" s="53"/>
      <c r="F18" s="54"/>
      <c r="G18" s="49"/>
    </row>
    <row r="19" spans="1:7" ht="15.95" customHeight="1" x14ac:dyDescent="0.2">
      <c r="A19" s="57" t="s">
        <v>37</v>
      </c>
      <c r="B19" s="48"/>
      <c r="C19" s="49" t="e">
        <f>SUM(C15:C18)</f>
        <v>#REF!</v>
      </c>
      <c r="D19" s="13"/>
      <c r="E19" s="53"/>
      <c r="F19" s="54"/>
      <c r="G19" s="49"/>
    </row>
    <row r="20" spans="1:7" ht="15.95" customHeight="1" x14ac:dyDescent="0.2">
      <c r="A20" s="57"/>
      <c r="B20" s="48"/>
      <c r="C20" s="49"/>
      <c r="D20" s="13"/>
      <c r="E20" s="53"/>
      <c r="F20" s="54"/>
      <c r="G20" s="49"/>
    </row>
    <row r="21" spans="1:7" ht="15.95" customHeight="1" x14ac:dyDescent="0.2">
      <c r="A21" s="57" t="s">
        <v>9</v>
      </c>
      <c r="B21" s="48"/>
      <c r="C21" s="49" t="e">
        <f>'SO 03 1 Rek'!I21</f>
        <v>#REF!</v>
      </c>
      <c r="D21" s="13"/>
      <c r="E21" s="53"/>
      <c r="F21" s="54"/>
      <c r="G21" s="49"/>
    </row>
    <row r="22" spans="1:7" ht="15.95" customHeight="1" x14ac:dyDescent="0.2">
      <c r="A22" s="58" t="s">
        <v>38</v>
      </c>
      <c r="C22" s="49" t="e">
        <f>C19+C21</f>
        <v>#REF!</v>
      </c>
      <c r="D22" s="13" t="s">
        <v>39</v>
      </c>
      <c r="E22" s="53"/>
      <c r="F22" s="54"/>
      <c r="G22" s="49">
        <f>G23-SUM(G15:G21)</f>
        <v>0</v>
      </c>
    </row>
    <row r="23" spans="1:7" ht="15.95" customHeight="1" thickBot="1" x14ac:dyDescent="0.25">
      <c r="A23" s="194" t="s">
        <v>40</v>
      </c>
      <c r="B23" s="195"/>
      <c r="C23" s="59" t="e">
        <f>C22+G23</f>
        <v>#REF!</v>
      </c>
      <c r="D23" s="60" t="s">
        <v>41</v>
      </c>
      <c r="E23" s="61"/>
      <c r="F23" s="62"/>
      <c r="G23" s="49">
        <f>'SO 03 1 Rek'!H27</f>
        <v>0</v>
      </c>
    </row>
    <row r="24" spans="1:7" x14ac:dyDescent="0.2">
      <c r="A24" s="63" t="s">
        <v>42</v>
      </c>
      <c r="B24" s="64"/>
      <c r="C24" s="65"/>
      <c r="D24" s="64" t="s">
        <v>43</v>
      </c>
      <c r="E24" s="64"/>
      <c r="F24" s="66" t="s">
        <v>44</v>
      </c>
      <c r="G24" s="67"/>
    </row>
    <row r="25" spans="1:7" x14ac:dyDescent="0.2">
      <c r="A25" s="58" t="s">
        <v>45</v>
      </c>
      <c r="C25" s="68"/>
      <c r="D25" s="1" t="s">
        <v>45</v>
      </c>
      <c r="F25" s="69" t="s">
        <v>45</v>
      </c>
      <c r="G25" s="70"/>
    </row>
    <row r="26" spans="1:7" ht="37.5" customHeight="1" x14ac:dyDescent="0.2">
      <c r="A26" s="58" t="s">
        <v>46</v>
      </c>
      <c r="B26" s="71"/>
      <c r="C26" s="68"/>
      <c r="D26" s="1" t="s">
        <v>46</v>
      </c>
      <c r="F26" s="69" t="s">
        <v>46</v>
      </c>
      <c r="G26" s="70"/>
    </row>
    <row r="27" spans="1:7" x14ac:dyDescent="0.2">
      <c r="A27" s="58"/>
      <c r="B27" s="72"/>
      <c r="C27" s="68"/>
      <c r="F27" s="69"/>
      <c r="G27" s="70"/>
    </row>
    <row r="28" spans="1:7" x14ac:dyDescent="0.2">
      <c r="A28" s="58" t="s">
        <v>47</v>
      </c>
      <c r="C28" s="68"/>
      <c r="D28" s="69" t="s">
        <v>48</v>
      </c>
      <c r="E28" s="68"/>
      <c r="F28" s="1" t="s">
        <v>48</v>
      </c>
      <c r="G28" s="70"/>
    </row>
    <row r="29" spans="1:7" ht="69" customHeight="1" x14ac:dyDescent="0.2">
      <c r="A29" s="58"/>
      <c r="C29" s="73"/>
      <c r="D29" s="74"/>
      <c r="E29" s="73"/>
      <c r="G29" s="70"/>
    </row>
    <row r="30" spans="1:7" x14ac:dyDescent="0.2">
      <c r="A30" s="75" t="s">
        <v>3</v>
      </c>
      <c r="B30" s="76"/>
      <c r="C30" s="77">
        <v>21</v>
      </c>
      <c r="D30" s="76" t="s">
        <v>49</v>
      </c>
      <c r="E30" s="78"/>
      <c r="F30" s="196" t="e">
        <f>C23-F32</f>
        <v>#REF!</v>
      </c>
      <c r="G30" s="197"/>
    </row>
    <row r="31" spans="1:7" x14ac:dyDescent="0.2">
      <c r="A31" s="75" t="s">
        <v>50</v>
      </c>
      <c r="B31" s="76"/>
      <c r="C31" s="77">
        <f>C30</f>
        <v>21</v>
      </c>
      <c r="D31" s="76" t="s">
        <v>51</v>
      </c>
      <c r="E31" s="78"/>
      <c r="F31" s="196" t="e">
        <f>ROUND(PRODUCT(F30,C31/100),0)</f>
        <v>#REF!</v>
      </c>
      <c r="G31" s="197"/>
    </row>
    <row r="32" spans="1:7" x14ac:dyDescent="0.2">
      <c r="A32" s="75" t="s">
        <v>3</v>
      </c>
      <c r="B32" s="76"/>
      <c r="C32" s="77">
        <v>0</v>
      </c>
      <c r="D32" s="76" t="s">
        <v>51</v>
      </c>
      <c r="E32" s="78"/>
      <c r="F32" s="196">
        <v>0</v>
      </c>
      <c r="G32" s="197"/>
    </row>
    <row r="33" spans="1:8" x14ac:dyDescent="0.2">
      <c r="A33" s="75" t="s">
        <v>50</v>
      </c>
      <c r="B33" s="79"/>
      <c r="C33" s="80">
        <f>C32</f>
        <v>0</v>
      </c>
      <c r="D33" s="76" t="s">
        <v>51</v>
      </c>
      <c r="E33" s="54"/>
      <c r="F33" s="196">
        <f>ROUND(PRODUCT(F32,C33/100),0)</f>
        <v>0</v>
      </c>
      <c r="G33" s="197"/>
    </row>
    <row r="34" spans="1:8" s="84" customFormat="1" ht="19.5" customHeight="1" thickBot="1" x14ac:dyDescent="0.3">
      <c r="A34" s="81" t="s">
        <v>52</v>
      </c>
      <c r="B34" s="82"/>
      <c r="C34" s="82"/>
      <c r="D34" s="82"/>
      <c r="E34" s="83"/>
      <c r="F34" s="198" t="e">
        <f>ROUND(SUM(F30:F33),0)</f>
        <v>#REF!</v>
      </c>
      <c r="G34" s="199"/>
    </row>
    <row r="36" spans="1:8" x14ac:dyDescent="0.2">
      <c r="A36" s="1" t="s">
        <v>53</v>
      </c>
      <c r="H36" s="1" t="s">
        <v>1</v>
      </c>
    </row>
    <row r="37" spans="1:8" ht="14.25" customHeight="1" x14ac:dyDescent="0.2">
      <c r="B37" s="203"/>
      <c r="C37" s="203"/>
      <c r="D37" s="203"/>
      <c r="E37" s="203"/>
      <c r="F37" s="203"/>
      <c r="G37" s="203"/>
      <c r="H37" s="1" t="s">
        <v>1</v>
      </c>
    </row>
    <row r="38" spans="1:8" ht="12.75" customHeight="1" x14ac:dyDescent="0.2">
      <c r="A38" s="85"/>
      <c r="B38" s="203"/>
      <c r="C38" s="203"/>
      <c r="D38" s="203"/>
      <c r="E38" s="203"/>
      <c r="F38" s="203"/>
      <c r="G38" s="203"/>
      <c r="H38" s="1" t="s">
        <v>1</v>
      </c>
    </row>
    <row r="39" spans="1:8" x14ac:dyDescent="0.2">
      <c r="A39" s="85"/>
      <c r="B39" s="203"/>
      <c r="C39" s="203"/>
      <c r="D39" s="203"/>
      <c r="E39" s="203"/>
      <c r="F39" s="203"/>
      <c r="G39" s="203"/>
      <c r="H39" s="1" t="s">
        <v>1</v>
      </c>
    </row>
    <row r="40" spans="1:8" x14ac:dyDescent="0.2">
      <c r="A40" s="85"/>
      <c r="B40" s="203"/>
      <c r="C40" s="203"/>
      <c r="D40" s="203"/>
      <c r="E40" s="203"/>
      <c r="F40" s="203"/>
      <c r="G40" s="203"/>
      <c r="H40" s="1" t="s">
        <v>1</v>
      </c>
    </row>
    <row r="41" spans="1:8" x14ac:dyDescent="0.2">
      <c r="A41" s="85"/>
      <c r="B41" s="203"/>
      <c r="C41" s="203"/>
      <c r="D41" s="203"/>
      <c r="E41" s="203"/>
      <c r="F41" s="203"/>
      <c r="G41" s="203"/>
      <c r="H41" s="1" t="s">
        <v>1</v>
      </c>
    </row>
    <row r="42" spans="1:8" x14ac:dyDescent="0.2">
      <c r="A42" s="85"/>
      <c r="B42" s="203"/>
      <c r="C42" s="203"/>
      <c r="D42" s="203"/>
      <c r="E42" s="203"/>
      <c r="F42" s="203"/>
      <c r="G42" s="203"/>
      <c r="H42" s="1" t="s">
        <v>1</v>
      </c>
    </row>
    <row r="43" spans="1:8" x14ac:dyDescent="0.2">
      <c r="A43" s="85"/>
      <c r="B43" s="203"/>
      <c r="C43" s="203"/>
      <c r="D43" s="203"/>
      <c r="E43" s="203"/>
      <c r="F43" s="203"/>
      <c r="G43" s="203"/>
      <c r="H43" s="1" t="s">
        <v>1</v>
      </c>
    </row>
    <row r="44" spans="1:8" ht="12.75" customHeight="1" x14ac:dyDescent="0.2">
      <c r="A44" s="85"/>
      <c r="B44" s="203"/>
      <c r="C44" s="203"/>
      <c r="D44" s="203"/>
      <c r="E44" s="203"/>
      <c r="F44" s="203"/>
      <c r="G44" s="203"/>
      <c r="H44" s="1" t="s">
        <v>1</v>
      </c>
    </row>
    <row r="45" spans="1:8" ht="12.75" customHeight="1" x14ac:dyDescent="0.2">
      <c r="A45" s="85"/>
      <c r="B45" s="203"/>
      <c r="C45" s="203"/>
      <c r="D45" s="203"/>
      <c r="E45" s="203"/>
      <c r="F45" s="203"/>
      <c r="G45" s="203"/>
      <c r="H45" s="1" t="s">
        <v>1</v>
      </c>
    </row>
    <row r="46" spans="1:8" x14ac:dyDescent="0.2">
      <c r="B46" s="193"/>
      <c r="C46" s="193"/>
      <c r="D46" s="193"/>
      <c r="E46" s="193"/>
      <c r="F46" s="193"/>
      <c r="G46" s="193"/>
    </row>
    <row r="47" spans="1:8" x14ac:dyDescent="0.2">
      <c r="B47" s="193"/>
      <c r="C47" s="193"/>
      <c r="D47" s="193"/>
      <c r="E47" s="193"/>
      <c r="F47" s="193"/>
      <c r="G47" s="193"/>
    </row>
    <row r="48" spans="1:8" x14ac:dyDescent="0.2">
      <c r="B48" s="193"/>
      <c r="C48" s="193"/>
      <c r="D48" s="193"/>
      <c r="E48" s="193"/>
      <c r="F48" s="193"/>
      <c r="G48" s="193"/>
    </row>
    <row r="49" spans="2:7" x14ac:dyDescent="0.2">
      <c r="B49" s="193"/>
      <c r="C49" s="193"/>
      <c r="D49" s="193"/>
      <c r="E49" s="193"/>
      <c r="F49" s="193"/>
      <c r="G49" s="193"/>
    </row>
    <row r="50" spans="2:7" x14ac:dyDescent="0.2">
      <c r="B50" s="193"/>
      <c r="C50" s="193"/>
      <c r="D50" s="193"/>
      <c r="E50" s="193"/>
      <c r="F50" s="193"/>
      <c r="G50" s="193"/>
    </row>
    <row r="51" spans="2:7" x14ac:dyDescent="0.2">
      <c r="B51" s="193"/>
      <c r="C51" s="193"/>
      <c r="D51" s="193"/>
      <c r="E51" s="193"/>
      <c r="F51" s="193"/>
      <c r="G51" s="193"/>
    </row>
  </sheetData>
  <mergeCells count="18">
    <mergeCell ref="C12:E12"/>
    <mergeCell ref="C8:E8"/>
    <mergeCell ref="C9:E9"/>
    <mergeCell ref="C10:E10"/>
    <mergeCell ref="C11:E11"/>
    <mergeCell ref="B51:G51"/>
    <mergeCell ref="B50:G50"/>
    <mergeCell ref="A23:B23"/>
    <mergeCell ref="F33:G33"/>
    <mergeCell ref="F31:G31"/>
    <mergeCell ref="B49:G49"/>
    <mergeCell ref="B47:G47"/>
    <mergeCell ref="B48:G48"/>
    <mergeCell ref="F32:G32"/>
    <mergeCell ref="F34:G34"/>
    <mergeCell ref="F30:G30"/>
    <mergeCell ref="B37:G45"/>
    <mergeCell ref="B46:G46"/>
  </mergeCells>
  <phoneticPr fontId="21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3"/>
  <dimension ref="A1:BE78"/>
  <sheetViews>
    <sheetView workbookViewId="0">
      <selection sqref="A1:B1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9" ht="13.5" thickTop="1" x14ac:dyDescent="0.2">
      <c r="A1" s="204" t="s">
        <v>2</v>
      </c>
      <c r="B1" s="205"/>
      <c r="C1" s="86" t="s">
        <v>68</v>
      </c>
      <c r="D1" s="87"/>
      <c r="E1" s="88"/>
      <c r="F1" s="87"/>
      <c r="G1" s="89" t="s">
        <v>54</v>
      </c>
      <c r="H1" s="90" t="s">
        <v>64</v>
      </c>
      <c r="I1" s="91"/>
    </row>
    <row r="2" spans="1:9" ht="13.5" thickBot="1" x14ac:dyDescent="0.25">
      <c r="A2" s="206" t="s">
        <v>55</v>
      </c>
      <c r="B2" s="207"/>
      <c r="C2" s="92" t="s">
        <v>80</v>
      </c>
      <c r="D2" s="93"/>
      <c r="E2" s="94"/>
      <c r="F2" s="93"/>
      <c r="G2" s="208" t="s">
        <v>79</v>
      </c>
      <c r="H2" s="209"/>
      <c r="I2" s="210"/>
    </row>
    <row r="3" spans="1:9" ht="13.5" thickTop="1" x14ac:dyDescent="0.2"/>
    <row r="4" spans="1:9" ht="19.5" customHeight="1" x14ac:dyDescent="0.25">
      <c r="A4" s="95" t="s">
        <v>56</v>
      </c>
      <c r="B4" s="96"/>
      <c r="C4" s="96"/>
      <c r="D4" s="96"/>
      <c r="E4" s="96"/>
      <c r="F4" s="96"/>
      <c r="G4" s="96"/>
      <c r="H4" s="96"/>
      <c r="I4" s="96"/>
    </row>
    <row r="5" spans="1:9" ht="13.5" thickBot="1" x14ac:dyDescent="0.25"/>
    <row r="6" spans="1:9" ht="13.5" thickBot="1" x14ac:dyDescent="0.25">
      <c r="A6" s="97"/>
      <c r="B6" s="98" t="s">
        <v>57</v>
      </c>
      <c r="C6" s="98"/>
      <c r="D6" s="99"/>
      <c r="E6" s="100" t="s">
        <v>5</v>
      </c>
      <c r="F6" s="101" t="s">
        <v>6</v>
      </c>
      <c r="G6" s="101" t="s">
        <v>7</v>
      </c>
      <c r="H6" s="101" t="s">
        <v>8</v>
      </c>
      <c r="I6" s="102" t="s">
        <v>9</v>
      </c>
    </row>
    <row r="7" spans="1:9" x14ac:dyDescent="0.2">
      <c r="A7" s="131" t="e">
        <f>#REF!</f>
        <v>#REF!</v>
      </c>
      <c r="B7" s="4" t="e">
        <f>#REF!</f>
        <v>#REF!</v>
      </c>
      <c r="D7" s="103"/>
      <c r="E7" s="132" t="e">
        <f>#REF!</f>
        <v>#REF!</v>
      </c>
      <c r="F7" s="133" t="e">
        <f>#REF!</f>
        <v>#REF!</v>
      </c>
      <c r="G7" s="133" t="e">
        <f>#REF!</f>
        <v>#REF!</v>
      </c>
      <c r="H7" s="133" t="e">
        <f>#REF!</f>
        <v>#REF!</v>
      </c>
      <c r="I7" s="134" t="e">
        <f>#REF!</f>
        <v>#REF!</v>
      </c>
    </row>
    <row r="8" spans="1:9" x14ac:dyDescent="0.2">
      <c r="A8" s="131" t="e">
        <f>#REF!</f>
        <v>#REF!</v>
      </c>
      <c r="B8" s="4" t="e">
        <f>#REF!</f>
        <v>#REF!</v>
      </c>
      <c r="D8" s="103"/>
      <c r="E8" s="132" t="e">
        <f>#REF!</f>
        <v>#REF!</v>
      </c>
      <c r="F8" s="133" t="e">
        <f>#REF!</f>
        <v>#REF!</v>
      </c>
      <c r="G8" s="133" t="e">
        <f>#REF!</f>
        <v>#REF!</v>
      </c>
      <c r="H8" s="133" t="e">
        <f>#REF!</f>
        <v>#REF!</v>
      </c>
      <c r="I8" s="134" t="e">
        <f>#REF!</f>
        <v>#REF!</v>
      </c>
    </row>
    <row r="9" spans="1:9" x14ac:dyDescent="0.2">
      <c r="A9" s="131" t="e">
        <f>#REF!</f>
        <v>#REF!</v>
      </c>
      <c r="B9" s="4" t="e">
        <f>#REF!</f>
        <v>#REF!</v>
      </c>
      <c r="D9" s="103"/>
      <c r="E9" s="132" t="e">
        <f>#REF!</f>
        <v>#REF!</v>
      </c>
      <c r="F9" s="133" t="e">
        <f>#REF!</f>
        <v>#REF!</v>
      </c>
      <c r="G9" s="133" t="e">
        <f>#REF!</f>
        <v>#REF!</v>
      </c>
      <c r="H9" s="133" t="e">
        <f>#REF!</f>
        <v>#REF!</v>
      </c>
      <c r="I9" s="134" t="e">
        <f>#REF!</f>
        <v>#REF!</v>
      </c>
    </row>
    <row r="10" spans="1:9" x14ac:dyDescent="0.2">
      <c r="A10" s="131" t="e">
        <f>#REF!</f>
        <v>#REF!</v>
      </c>
      <c r="B10" s="4" t="e">
        <f>#REF!</f>
        <v>#REF!</v>
      </c>
      <c r="D10" s="103"/>
      <c r="E10" s="132" t="e">
        <f>#REF!</f>
        <v>#REF!</v>
      </c>
      <c r="F10" s="133" t="e">
        <f>#REF!</f>
        <v>#REF!</v>
      </c>
      <c r="G10" s="133" t="e">
        <f>#REF!</f>
        <v>#REF!</v>
      </c>
      <c r="H10" s="133" t="e">
        <f>#REF!</f>
        <v>#REF!</v>
      </c>
      <c r="I10" s="134" t="e">
        <f>#REF!</f>
        <v>#REF!</v>
      </c>
    </row>
    <row r="11" spans="1:9" x14ac:dyDescent="0.2">
      <c r="A11" s="131" t="e">
        <f>#REF!</f>
        <v>#REF!</v>
      </c>
      <c r="B11" s="4" t="e">
        <f>#REF!</f>
        <v>#REF!</v>
      </c>
      <c r="D11" s="103"/>
      <c r="E11" s="132" t="e">
        <f>#REF!</f>
        <v>#REF!</v>
      </c>
      <c r="F11" s="133" t="e">
        <f>#REF!</f>
        <v>#REF!</v>
      </c>
      <c r="G11" s="133" t="e">
        <f>#REF!</f>
        <v>#REF!</v>
      </c>
      <c r="H11" s="133" t="e">
        <f>#REF!</f>
        <v>#REF!</v>
      </c>
      <c r="I11" s="134" t="e">
        <f>#REF!</f>
        <v>#REF!</v>
      </c>
    </row>
    <row r="12" spans="1:9" x14ac:dyDescent="0.2">
      <c r="A12" s="131" t="e">
        <f>#REF!</f>
        <v>#REF!</v>
      </c>
      <c r="B12" s="4" t="e">
        <f>#REF!</f>
        <v>#REF!</v>
      </c>
      <c r="D12" s="103"/>
      <c r="E12" s="132" t="e">
        <f>#REF!</f>
        <v>#REF!</v>
      </c>
      <c r="F12" s="133" t="e">
        <f>#REF!</f>
        <v>#REF!</v>
      </c>
      <c r="G12" s="133" t="e">
        <f>#REF!</f>
        <v>#REF!</v>
      </c>
      <c r="H12" s="133" t="e">
        <f>#REF!</f>
        <v>#REF!</v>
      </c>
      <c r="I12" s="134" t="e">
        <f>#REF!</f>
        <v>#REF!</v>
      </c>
    </row>
    <row r="13" spans="1:9" x14ac:dyDescent="0.2">
      <c r="A13" s="131" t="e">
        <f>#REF!</f>
        <v>#REF!</v>
      </c>
      <c r="B13" s="4" t="e">
        <f>#REF!</f>
        <v>#REF!</v>
      </c>
      <c r="D13" s="103"/>
      <c r="E13" s="132" t="e">
        <f>#REF!</f>
        <v>#REF!</v>
      </c>
      <c r="F13" s="133" t="e">
        <f>#REF!</f>
        <v>#REF!</v>
      </c>
      <c r="G13" s="133" t="e">
        <f>#REF!</f>
        <v>#REF!</v>
      </c>
      <c r="H13" s="133" t="e">
        <f>#REF!</f>
        <v>#REF!</v>
      </c>
      <c r="I13" s="134" t="e">
        <f>#REF!</f>
        <v>#REF!</v>
      </c>
    </row>
    <row r="14" spans="1:9" x14ac:dyDescent="0.2">
      <c r="A14" s="131" t="e">
        <f>#REF!</f>
        <v>#REF!</v>
      </c>
      <c r="B14" s="4" t="e">
        <f>#REF!</f>
        <v>#REF!</v>
      </c>
      <c r="D14" s="103"/>
      <c r="E14" s="132" t="e">
        <f>#REF!</f>
        <v>#REF!</v>
      </c>
      <c r="F14" s="133" t="e">
        <f>#REF!</f>
        <v>#REF!</v>
      </c>
      <c r="G14" s="133" t="e">
        <f>#REF!</f>
        <v>#REF!</v>
      </c>
      <c r="H14" s="133" t="e">
        <f>#REF!</f>
        <v>#REF!</v>
      </c>
      <c r="I14" s="134" t="e">
        <f>#REF!</f>
        <v>#REF!</v>
      </c>
    </row>
    <row r="15" spans="1:9" x14ac:dyDescent="0.2">
      <c r="A15" s="131" t="e">
        <f>#REF!</f>
        <v>#REF!</v>
      </c>
      <c r="B15" s="4" t="e">
        <f>#REF!</f>
        <v>#REF!</v>
      </c>
      <c r="D15" s="103"/>
      <c r="E15" s="132" t="e">
        <f>#REF!</f>
        <v>#REF!</v>
      </c>
      <c r="F15" s="133" t="e">
        <f>#REF!</f>
        <v>#REF!</v>
      </c>
      <c r="G15" s="133" t="e">
        <f>#REF!</f>
        <v>#REF!</v>
      </c>
      <c r="H15" s="133" t="e">
        <f>#REF!</f>
        <v>#REF!</v>
      </c>
      <c r="I15" s="134" t="e">
        <f>#REF!</f>
        <v>#REF!</v>
      </c>
    </row>
    <row r="16" spans="1:9" x14ac:dyDescent="0.2">
      <c r="A16" s="131" t="e">
        <f>#REF!</f>
        <v>#REF!</v>
      </c>
      <c r="B16" s="4" t="e">
        <f>#REF!</f>
        <v>#REF!</v>
      </c>
      <c r="D16" s="103"/>
      <c r="E16" s="132" t="e">
        <f>#REF!</f>
        <v>#REF!</v>
      </c>
      <c r="F16" s="133" t="e">
        <f>#REF!</f>
        <v>#REF!</v>
      </c>
      <c r="G16" s="133" t="e">
        <f>#REF!</f>
        <v>#REF!</v>
      </c>
      <c r="H16" s="133" t="e">
        <f>#REF!</f>
        <v>#REF!</v>
      </c>
      <c r="I16" s="134" t="e">
        <f>#REF!</f>
        <v>#REF!</v>
      </c>
    </row>
    <row r="17" spans="1:57" x14ac:dyDescent="0.2">
      <c r="A17" s="131" t="e">
        <f>#REF!</f>
        <v>#REF!</v>
      </c>
      <c r="B17" s="4" t="e">
        <f>#REF!</f>
        <v>#REF!</v>
      </c>
      <c r="D17" s="103"/>
      <c r="E17" s="132" t="e">
        <f>#REF!</f>
        <v>#REF!</v>
      </c>
      <c r="F17" s="133" t="e">
        <f>#REF!</f>
        <v>#REF!</v>
      </c>
      <c r="G17" s="133" t="e">
        <f>#REF!</f>
        <v>#REF!</v>
      </c>
      <c r="H17" s="133" t="e">
        <f>#REF!</f>
        <v>#REF!</v>
      </c>
      <c r="I17" s="134" t="e">
        <f>#REF!</f>
        <v>#REF!</v>
      </c>
    </row>
    <row r="18" spans="1:57" x14ac:dyDescent="0.2">
      <c r="A18" s="131" t="e">
        <f>#REF!</f>
        <v>#REF!</v>
      </c>
      <c r="B18" s="4" t="e">
        <f>#REF!</f>
        <v>#REF!</v>
      </c>
      <c r="D18" s="103"/>
      <c r="E18" s="132" t="e">
        <f>#REF!</f>
        <v>#REF!</v>
      </c>
      <c r="F18" s="133" t="e">
        <f>#REF!</f>
        <v>#REF!</v>
      </c>
      <c r="G18" s="133" t="e">
        <f>#REF!</f>
        <v>#REF!</v>
      </c>
      <c r="H18" s="133" t="e">
        <f>#REF!</f>
        <v>#REF!</v>
      </c>
      <c r="I18" s="134" t="e">
        <f>#REF!</f>
        <v>#REF!</v>
      </c>
    </row>
    <row r="19" spans="1:57" x14ac:dyDescent="0.2">
      <c r="A19" s="131" t="e">
        <f>#REF!</f>
        <v>#REF!</v>
      </c>
      <c r="B19" s="4" t="e">
        <f>#REF!</f>
        <v>#REF!</v>
      </c>
      <c r="D19" s="103"/>
      <c r="E19" s="132" t="e">
        <f>#REF!</f>
        <v>#REF!</v>
      </c>
      <c r="F19" s="133" t="e">
        <f>#REF!</f>
        <v>#REF!</v>
      </c>
      <c r="G19" s="133" t="e">
        <f>#REF!</f>
        <v>#REF!</v>
      </c>
      <c r="H19" s="133" t="e">
        <f>#REF!</f>
        <v>#REF!</v>
      </c>
      <c r="I19" s="134" t="e">
        <f>#REF!</f>
        <v>#REF!</v>
      </c>
    </row>
    <row r="20" spans="1:57" ht="13.5" thickBot="1" x14ac:dyDescent="0.25">
      <c r="A20" s="131" t="e">
        <f>#REF!</f>
        <v>#REF!</v>
      </c>
      <c r="B20" s="4" t="e">
        <f>#REF!</f>
        <v>#REF!</v>
      </c>
      <c r="D20" s="103"/>
      <c r="E20" s="132" t="e">
        <f>#REF!</f>
        <v>#REF!</v>
      </c>
      <c r="F20" s="133" t="e">
        <f>#REF!</f>
        <v>#REF!</v>
      </c>
      <c r="G20" s="133" t="e">
        <f>#REF!</f>
        <v>#REF!</v>
      </c>
      <c r="H20" s="133" t="e">
        <f>#REF!</f>
        <v>#REF!</v>
      </c>
      <c r="I20" s="134" t="e">
        <f>#REF!</f>
        <v>#REF!</v>
      </c>
    </row>
    <row r="21" spans="1:57" s="2" customFormat="1" ht="13.5" thickBot="1" x14ac:dyDescent="0.25">
      <c r="A21" s="104"/>
      <c r="B21" s="105" t="s">
        <v>58</v>
      </c>
      <c r="C21" s="105"/>
      <c r="D21" s="106"/>
      <c r="E21" s="107" t="e">
        <f>SUM(E7:E20)</f>
        <v>#REF!</v>
      </c>
      <c r="F21" s="108" t="e">
        <f>SUM(F7:F20)</f>
        <v>#REF!</v>
      </c>
      <c r="G21" s="108" t="e">
        <f>SUM(G7:G20)</f>
        <v>#REF!</v>
      </c>
      <c r="H21" s="108" t="e">
        <f>SUM(H7:H20)</f>
        <v>#REF!</v>
      </c>
      <c r="I21" s="109" t="e">
        <f>SUM(I7:I20)</f>
        <v>#REF!</v>
      </c>
    </row>
    <row r="23" spans="1:57" ht="19.5" customHeight="1" x14ac:dyDescent="0.25">
      <c r="A23" s="96" t="s">
        <v>59</v>
      </c>
      <c r="B23" s="96"/>
      <c r="C23" s="96"/>
      <c r="D23" s="96"/>
      <c r="E23" s="96"/>
      <c r="F23" s="96"/>
      <c r="G23" s="110"/>
      <c r="H23" s="96"/>
      <c r="I23" s="96"/>
      <c r="BA23" s="34"/>
      <c r="BB23" s="34"/>
      <c r="BC23" s="34"/>
      <c r="BD23" s="34"/>
      <c r="BE23" s="34"/>
    </row>
    <row r="24" spans="1:57" ht="13.5" thickBot="1" x14ac:dyDescent="0.25"/>
    <row r="25" spans="1:57" x14ac:dyDescent="0.2">
      <c r="A25" s="63" t="s">
        <v>60</v>
      </c>
      <c r="B25" s="64"/>
      <c r="C25" s="64"/>
      <c r="D25" s="111"/>
      <c r="E25" s="112" t="s">
        <v>61</v>
      </c>
      <c r="F25" s="113" t="s">
        <v>4</v>
      </c>
      <c r="G25" s="114" t="s">
        <v>62</v>
      </c>
      <c r="H25" s="115"/>
      <c r="I25" s="116" t="s">
        <v>61</v>
      </c>
    </row>
    <row r="26" spans="1:57" x14ac:dyDescent="0.2">
      <c r="A26" s="57"/>
      <c r="B26" s="48"/>
      <c r="C26" s="48"/>
      <c r="D26" s="117"/>
      <c r="E26" s="118"/>
      <c r="F26" s="119"/>
      <c r="G26" s="120">
        <f>CHOOSE(BA26+1,E21+F21,E21+F21+H21,E21+F21+G21+H21,E21,F21,H21,G21,H21+G21,0)</f>
        <v>0</v>
      </c>
      <c r="H26" s="121"/>
      <c r="I26" s="122">
        <f>E26+F26*G26/100</f>
        <v>0</v>
      </c>
      <c r="BA26" s="1">
        <v>8</v>
      </c>
    </row>
    <row r="27" spans="1:57" ht="13.5" thickBot="1" x14ac:dyDescent="0.25">
      <c r="A27" s="123"/>
      <c r="B27" s="124" t="s">
        <v>63</v>
      </c>
      <c r="C27" s="125"/>
      <c r="D27" s="126"/>
      <c r="E27" s="127"/>
      <c r="F27" s="128"/>
      <c r="G27" s="128"/>
      <c r="H27" s="211">
        <f>SUM(I26:I26)</f>
        <v>0</v>
      </c>
      <c r="I27" s="212"/>
    </row>
    <row r="29" spans="1:57" x14ac:dyDescent="0.2">
      <c r="B29" s="2"/>
      <c r="F29" s="129"/>
      <c r="G29" s="130"/>
      <c r="H29" s="130"/>
      <c r="I29" s="3"/>
    </row>
    <row r="30" spans="1:57" x14ac:dyDescent="0.2">
      <c r="F30" s="129"/>
      <c r="G30" s="130"/>
      <c r="H30" s="130"/>
      <c r="I30" s="3"/>
    </row>
    <row r="31" spans="1:57" x14ac:dyDescent="0.2">
      <c r="F31" s="129"/>
      <c r="G31" s="130"/>
      <c r="H31" s="130"/>
      <c r="I31" s="3"/>
    </row>
    <row r="32" spans="1:57" x14ac:dyDescent="0.2">
      <c r="F32" s="129"/>
      <c r="G32" s="130"/>
      <c r="H32" s="130"/>
      <c r="I32" s="3"/>
    </row>
    <row r="33" spans="6:9" x14ac:dyDescent="0.2">
      <c r="F33" s="129"/>
      <c r="G33" s="130"/>
      <c r="H33" s="130"/>
      <c r="I33" s="3"/>
    </row>
    <row r="34" spans="6:9" x14ac:dyDescent="0.2">
      <c r="F34" s="129"/>
      <c r="G34" s="130"/>
      <c r="H34" s="130"/>
      <c r="I34" s="3"/>
    </row>
    <row r="35" spans="6:9" x14ac:dyDescent="0.2">
      <c r="F35" s="129"/>
      <c r="G35" s="130"/>
      <c r="H35" s="130"/>
      <c r="I35" s="3"/>
    </row>
    <row r="36" spans="6:9" x14ac:dyDescent="0.2">
      <c r="F36" s="129"/>
      <c r="G36" s="130"/>
      <c r="H36" s="130"/>
      <c r="I36" s="3"/>
    </row>
    <row r="37" spans="6:9" x14ac:dyDescent="0.2">
      <c r="F37" s="129"/>
      <c r="G37" s="130"/>
      <c r="H37" s="130"/>
      <c r="I37" s="3"/>
    </row>
    <row r="38" spans="6:9" x14ac:dyDescent="0.2">
      <c r="F38" s="129"/>
      <c r="G38" s="130"/>
      <c r="H38" s="130"/>
      <c r="I38" s="3"/>
    </row>
    <row r="39" spans="6:9" x14ac:dyDescent="0.2">
      <c r="F39" s="129"/>
      <c r="G39" s="130"/>
      <c r="H39" s="130"/>
      <c r="I39" s="3"/>
    </row>
    <row r="40" spans="6:9" x14ac:dyDescent="0.2">
      <c r="F40" s="129"/>
      <c r="G40" s="130"/>
      <c r="H40" s="130"/>
      <c r="I40" s="3"/>
    </row>
    <row r="41" spans="6:9" x14ac:dyDescent="0.2">
      <c r="F41" s="129"/>
      <c r="G41" s="130"/>
      <c r="H41" s="130"/>
      <c r="I41" s="3"/>
    </row>
    <row r="42" spans="6:9" x14ac:dyDescent="0.2">
      <c r="F42" s="129"/>
      <c r="G42" s="130"/>
      <c r="H42" s="130"/>
      <c r="I42" s="3"/>
    </row>
    <row r="43" spans="6:9" x14ac:dyDescent="0.2">
      <c r="F43" s="129"/>
      <c r="G43" s="130"/>
      <c r="H43" s="130"/>
      <c r="I43" s="3"/>
    </row>
    <row r="44" spans="6:9" x14ac:dyDescent="0.2">
      <c r="F44" s="129"/>
      <c r="G44" s="130"/>
      <c r="H44" s="130"/>
      <c r="I44" s="3"/>
    </row>
    <row r="45" spans="6:9" x14ac:dyDescent="0.2">
      <c r="F45" s="129"/>
      <c r="G45" s="130"/>
      <c r="H45" s="130"/>
      <c r="I45" s="3"/>
    </row>
    <row r="46" spans="6:9" x14ac:dyDescent="0.2">
      <c r="F46" s="129"/>
      <c r="G46" s="130"/>
      <c r="H46" s="130"/>
      <c r="I46" s="3"/>
    </row>
    <row r="47" spans="6:9" x14ac:dyDescent="0.2">
      <c r="F47" s="129"/>
      <c r="G47" s="130"/>
      <c r="H47" s="130"/>
      <c r="I47" s="3"/>
    </row>
    <row r="48" spans="6:9" x14ac:dyDescent="0.2">
      <c r="F48" s="129"/>
      <c r="G48" s="130"/>
      <c r="H48" s="130"/>
      <c r="I48" s="3"/>
    </row>
    <row r="49" spans="6:9" x14ac:dyDescent="0.2">
      <c r="F49" s="129"/>
      <c r="G49" s="130"/>
      <c r="H49" s="130"/>
      <c r="I49" s="3"/>
    </row>
    <row r="50" spans="6:9" x14ac:dyDescent="0.2">
      <c r="F50" s="129"/>
      <c r="G50" s="130"/>
      <c r="H50" s="130"/>
      <c r="I50" s="3"/>
    </row>
    <row r="51" spans="6:9" x14ac:dyDescent="0.2">
      <c r="F51" s="129"/>
      <c r="G51" s="130"/>
      <c r="H51" s="130"/>
      <c r="I51" s="3"/>
    </row>
    <row r="52" spans="6:9" x14ac:dyDescent="0.2">
      <c r="F52" s="129"/>
      <c r="G52" s="130"/>
      <c r="H52" s="130"/>
      <c r="I52" s="3"/>
    </row>
    <row r="53" spans="6:9" x14ac:dyDescent="0.2">
      <c r="F53" s="129"/>
      <c r="G53" s="130"/>
      <c r="H53" s="130"/>
      <c r="I53" s="3"/>
    </row>
    <row r="54" spans="6:9" x14ac:dyDescent="0.2">
      <c r="F54" s="129"/>
      <c r="G54" s="130"/>
      <c r="H54" s="130"/>
      <c r="I54" s="3"/>
    </row>
    <row r="55" spans="6:9" x14ac:dyDescent="0.2">
      <c r="F55" s="129"/>
      <c r="G55" s="130"/>
      <c r="H55" s="130"/>
      <c r="I55" s="3"/>
    </row>
    <row r="56" spans="6:9" x14ac:dyDescent="0.2">
      <c r="F56" s="129"/>
      <c r="G56" s="130"/>
      <c r="H56" s="130"/>
      <c r="I56" s="3"/>
    </row>
    <row r="57" spans="6:9" x14ac:dyDescent="0.2">
      <c r="F57" s="129"/>
      <c r="G57" s="130"/>
      <c r="H57" s="130"/>
      <c r="I57" s="3"/>
    </row>
    <row r="58" spans="6:9" x14ac:dyDescent="0.2">
      <c r="F58" s="129"/>
      <c r="G58" s="130"/>
      <c r="H58" s="130"/>
      <c r="I58" s="3"/>
    </row>
    <row r="59" spans="6:9" x14ac:dyDescent="0.2">
      <c r="F59" s="129"/>
      <c r="G59" s="130"/>
      <c r="H59" s="130"/>
      <c r="I59" s="3"/>
    </row>
    <row r="60" spans="6:9" x14ac:dyDescent="0.2">
      <c r="F60" s="129"/>
      <c r="G60" s="130"/>
      <c r="H60" s="130"/>
      <c r="I60" s="3"/>
    </row>
    <row r="61" spans="6:9" x14ac:dyDescent="0.2">
      <c r="F61" s="129"/>
      <c r="G61" s="130"/>
      <c r="H61" s="130"/>
      <c r="I61" s="3"/>
    </row>
    <row r="62" spans="6:9" x14ac:dyDescent="0.2">
      <c r="F62" s="129"/>
      <c r="G62" s="130"/>
      <c r="H62" s="130"/>
      <c r="I62" s="3"/>
    </row>
    <row r="63" spans="6:9" x14ac:dyDescent="0.2">
      <c r="F63" s="129"/>
      <c r="G63" s="130"/>
      <c r="H63" s="130"/>
      <c r="I63" s="3"/>
    </row>
    <row r="64" spans="6:9" x14ac:dyDescent="0.2">
      <c r="F64" s="129"/>
      <c r="G64" s="130"/>
      <c r="H64" s="130"/>
      <c r="I64" s="3"/>
    </row>
    <row r="65" spans="6:9" x14ac:dyDescent="0.2">
      <c r="F65" s="129"/>
      <c r="G65" s="130"/>
      <c r="H65" s="130"/>
      <c r="I65" s="3"/>
    </row>
    <row r="66" spans="6:9" x14ac:dyDescent="0.2">
      <c r="F66" s="129"/>
      <c r="G66" s="130"/>
      <c r="H66" s="130"/>
      <c r="I66" s="3"/>
    </row>
    <row r="67" spans="6:9" x14ac:dyDescent="0.2">
      <c r="F67" s="129"/>
      <c r="G67" s="130"/>
      <c r="H67" s="130"/>
      <c r="I67" s="3"/>
    </row>
    <row r="68" spans="6:9" x14ac:dyDescent="0.2">
      <c r="F68" s="129"/>
      <c r="G68" s="130"/>
      <c r="H68" s="130"/>
      <c r="I68" s="3"/>
    </row>
    <row r="69" spans="6:9" x14ac:dyDescent="0.2">
      <c r="F69" s="129"/>
      <c r="G69" s="130"/>
      <c r="H69" s="130"/>
      <c r="I69" s="3"/>
    </row>
    <row r="70" spans="6:9" x14ac:dyDescent="0.2">
      <c r="F70" s="129"/>
      <c r="G70" s="130"/>
      <c r="H70" s="130"/>
      <c r="I70" s="3"/>
    </row>
    <row r="71" spans="6:9" x14ac:dyDescent="0.2">
      <c r="F71" s="129"/>
      <c r="G71" s="130"/>
      <c r="H71" s="130"/>
      <c r="I71" s="3"/>
    </row>
    <row r="72" spans="6:9" x14ac:dyDescent="0.2">
      <c r="F72" s="129"/>
      <c r="G72" s="130"/>
      <c r="H72" s="130"/>
      <c r="I72" s="3"/>
    </row>
    <row r="73" spans="6:9" x14ac:dyDescent="0.2">
      <c r="F73" s="129"/>
      <c r="G73" s="130"/>
      <c r="H73" s="130"/>
      <c r="I73" s="3"/>
    </row>
    <row r="74" spans="6:9" x14ac:dyDescent="0.2">
      <c r="F74" s="129"/>
      <c r="G74" s="130"/>
      <c r="H74" s="130"/>
      <c r="I74" s="3"/>
    </row>
    <row r="75" spans="6:9" x14ac:dyDescent="0.2">
      <c r="F75" s="129"/>
      <c r="G75" s="130"/>
      <c r="H75" s="130"/>
      <c r="I75" s="3"/>
    </row>
    <row r="76" spans="6:9" x14ac:dyDescent="0.2">
      <c r="F76" s="129"/>
      <c r="G76" s="130"/>
      <c r="H76" s="130"/>
      <c r="I76" s="3"/>
    </row>
    <row r="77" spans="6:9" x14ac:dyDescent="0.2">
      <c r="F77" s="129"/>
      <c r="G77" s="130"/>
      <c r="H77" s="130"/>
      <c r="I77" s="3"/>
    </row>
    <row r="78" spans="6:9" x14ac:dyDescent="0.2">
      <c r="F78" s="129"/>
      <c r="G78" s="130"/>
      <c r="H78" s="130"/>
      <c r="I78" s="3"/>
    </row>
  </sheetData>
  <mergeCells count="4">
    <mergeCell ref="A1:B1"/>
    <mergeCell ref="A2:B2"/>
    <mergeCell ref="G2:I2"/>
    <mergeCell ref="H27:I27"/>
  </mergeCells>
  <phoneticPr fontId="21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4"/>
  <dimension ref="A1:BE51"/>
  <sheetViews>
    <sheetView topLeftCell="A22" zoomScaleNormal="100" workbookViewId="0"/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5" t="s">
        <v>10</v>
      </c>
      <c r="B1" s="6"/>
      <c r="C1" s="6"/>
      <c r="D1" s="6"/>
      <c r="E1" s="6"/>
      <c r="F1" s="6"/>
      <c r="G1" s="6"/>
    </row>
    <row r="2" spans="1:57" ht="12.75" customHeight="1" x14ac:dyDescent="0.2">
      <c r="A2" s="7" t="s">
        <v>11</v>
      </c>
      <c r="B2" s="8"/>
      <c r="C2" s="9" t="s">
        <v>64</v>
      </c>
      <c r="D2" s="9" t="s">
        <v>82</v>
      </c>
      <c r="E2" s="10"/>
      <c r="F2" s="11" t="s">
        <v>12</v>
      </c>
      <c r="G2" s="12"/>
    </row>
    <row r="3" spans="1:57" ht="3" hidden="1" customHeight="1" x14ac:dyDescent="0.2">
      <c r="A3" s="13"/>
      <c r="B3" s="14"/>
      <c r="C3" s="15"/>
      <c r="D3" s="15"/>
      <c r="E3" s="16"/>
      <c r="F3" s="17"/>
      <c r="G3" s="18"/>
    </row>
    <row r="4" spans="1:57" ht="12" customHeight="1" x14ac:dyDescent="0.2">
      <c r="A4" s="19" t="s">
        <v>13</v>
      </c>
      <c r="B4" s="14"/>
      <c r="C4" s="15"/>
      <c r="D4" s="15"/>
      <c r="E4" s="16"/>
      <c r="F4" s="17" t="s">
        <v>14</v>
      </c>
      <c r="G4" s="20"/>
    </row>
    <row r="5" spans="1:57" ht="12.95" customHeight="1" x14ac:dyDescent="0.2">
      <c r="A5" s="21" t="s">
        <v>81</v>
      </c>
      <c r="B5" s="22"/>
      <c r="C5" s="23" t="s">
        <v>82</v>
      </c>
      <c r="D5" s="24"/>
      <c r="E5" s="22"/>
      <c r="F5" s="17" t="s">
        <v>15</v>
      </c>
      <c r="G5" s="18"/>
    </row>
    <row r="6" spans="1:57" ht="12.95" customHeight="1" x14ac:dyDescent="0.2">
      <c r="A6" s="19" t="s">
        <v>16</v>
      </c>
      <c r="B6" s="14"/>
      <c r="C6" s="15"/>
      <c r="D6" s="15"/>
      <c r="E6" s="16"/>
      <c r="F6" s="17" t="s">
        <v>17</v>
      </c>
      <c r="G6" s="25">
        <v>0</v>
      </c>
    </row>
    <row r="7" spans="1:57" ht="12.95" customHeight="1" x14ac:dyDescent="0.2">
      <c r="A7" s="26" t="s">
        <v>66</v>
      </c>
      <c r="B7" s="27"/>
      <c r="C7" s="28" t="s">
        <v>67</v>
      </c>
      <c r="D7" s="29"/>
      <c r="E7" s="29"/>
      <c r="F7" s="30" t="s">
        <v>18</v>
      </c>
      <c r="G7" s="25">
        <f>IF(G6=0,,ROUND((F30+F32)/G6,1))</f>
        <v>0</v>
      </c>
    </row>
    <row r="8" spans="1:57" x14ac:dyDescent="0.2">
      <c r="A8" s="31" t="s">
        <v>19</v>
      </c>
      <c r="B8" s="17"/>
      <c r="C8" s="201" t="s">
        <v>74</v>
      </c>
      <c r="D8" s="201"/>
      <c r="E8" s="202"/>
      <c r="F8" s="17" t="s">
        <v>20</v>
      </c>
      <c r="G8" s="32"/>
    </row>
    <row r="9" spans="1:57" x14ac:dyDescent="0.2">
      <c r="A9" s="31" t="s">
        <v>21</v>
      </c>
      <c r="B9" s="17"/>
      <c r="C9" s="201"/>
      <c r="D9" s="201"/>
      <c r="E9" s="202"/>
      <c r="F9" s="17"/>
      <c r="G9" s="32"/>
    </row>
    <row r="10" spans="1:57" x14ac:dyDescent="0.2">
      <c r="A10" s="31" t="s">
        <v>22</v>
      </c>
      <c r="B10" s="17"/>
      <c r="C10" s="201" t="s">
        <v>73</v>
      </c>
      <c r="D10" s="201"/>
      <c r="E10" s="201"/>
      <c r="F10" s="17"/>
      <c r="G10" s="33"/>
    </row>
    <row r="11" spans="1:57" ht="13.5" customHeight="1" x14ac:dyDescent="0.2">
      <c r="A11" s="31" t="s">
        <v>23</v>
      </c>
      <c r="B11" s="17"/>
      <c r="C11" s="201"/>
      <c r="D11" s="201"/>
      <c r="E11" s="201"/>
      <c r="F11" s="17" t="s">
        <v>24</v>
      </c>
      <c r="G11" s="33"/>
      <c r="BA11" s="34"/>
      <c r="BB11" s="34"/>
      <c r="BC11" s="34"/>
      <c r="BD11" s="34"/>
      <c r="BE11" s="34"/>
    </row>
    <row r="12" spans="1:57" ht="12.75" customHeight="1" x14ac:dyDescent="0.2">
      <c r="A12" s="35" t="s">
        <v>25</v>
      </c>
      <c r="B12" s="14"/>
      <c r="C12" s="200"/>
      <c r="D12" s="200"/>
      <c r="E12" s="200"/>
      <c r="F12" s="36" t="s">
        <v>26</v>
      </c>
      <c r="G12" s="37"/>
    </row>
    <row r="13" spans="1:57" ht="28.5" customHeight="1" thickBot="1" x14ac:dyDescent="0.25">
      <c r="A13" s="38" t="s">
        <v>27</v>
      </c>
      <c r="B13" s="39"/>
      <c r="C13" s="39"/>
      <c r="D13" s="39"/>
      <c r="E13" s="40"/>
      <c r="F13" s="40"/>
      <c r="G13" s="41"/>
    </row>
    <row r="14" spans="1:57" ht="17.25" customHeight="1" thickBot="1" x14ac:dyDescent="0.25">
      <c r="A14" s="42" t="s">
        <v>28</v>
      </c>
      <c r="B14" s="43"/>
      <c r="C14" s="44"/>
      <c r="D14" s="45" t="s">
        <v>29</v>
      </c>
      <c r="E14" s="46"/>
      <c r="F14" s="46"/>
      <c r="G14" s="44"/>
    </row>
    <row r="15" spans="1:57" ht="15.95" customHeight="1" x14ac:dyDescent="0.2">
      <c r="A15" s="47"/>
      <c r="B15" s="48" t="s">
        <v>30</v>
      </c>
      <c r="C15" s="49" t="e">
        <f>'SO 04 1 Rek'!E21</f>
        <v>#REF!</v>
      </c>
      <c r="D15" s="50">
        <f>'SO 04 1 Rek'!A29</f>
        <v>0</v>
      </c>
      <c r="E15" s="51"/>
      <c r="F15" s="52"/>
      <c r="G15" s="49">
        <f>'SO 04 1 Rek'!I29</f>
        <v>0</v>
      </c>
    </row>
    <row r="16" spans="1:57" ht="15.95" customHeight="1" x14ac:dyDescent="0.2">
      <c r="A16" s="47" t="s">
        <v>31</v>
      </c>
      <c r="B16" s="48" t="s">
        <v>32</v>
      </c>
      <c r="C16" s="49" t="e">
        <f>'SO 04 1 Rek'!F21</f>
        <v>#REF!</v>
      </c>
      <c r="D16" s="13"/>
      <c r="E16" s="53"/>
      <c r="F16" s="54"/>
      <c r="G16" s="49"/>
    </row>
    <row r="17" spans="1:7" ht="15.95" customHeight="1" x14ac:dyDescent="0.2">
      <c r="A17" s="47" t="s">
        <v>33</v>
      </c>
      <c r="B17" s="48" t="s">
        <v>34</v>
      </c>
      <c r="C17" s="49" t="e">
        <f>'SO 04 1 Rek'!H21</f>
        <v>#REF!</v>
      </c>
      <c r="D17" s="13"/>
      <c r="E17" s="53"/>
      <c r="F17" s="54"/>
      <c r="G17" s="49"/>
    </row>
    <row r="18" spans="1:7" ht="15.95" customHeight="1" x14ac:dyDescent="0.2">
      <c r="A18" s="55" t="s">
        <v>35</v>
      </c>
      <c r="B18" s="56" t="s">
        <v>36</v>
      </c>
      <c r="C18" s="49" t="e">
        <f>'SO 04 1 Rek'!G21</f>
        <v>#REF!</v>
      </c>
      <c r="D18" s="13"/>
      <c r="E18" s="53"/>
      <c r="F18" s="54"/>
      <c r="G18" s="49"/>
    </row>
    <row r="19" spans="1:7" ht="15.95" customHeight="1" x14ac:dyDescent="0.2">
      <c r="A19" s="57" t="s">
        <v>37</v>
      </c>
      <c r="B19" s="48"/>
      <c r="C19" s="49" t="e">
        <f>SUM(C15:C18)</f>
        <v>#REF!</v>
      </c>
      <c r="D19" s="13"/>
      <c r="E19" s="53"/>
      <c r="F19" s="54"/>
      <c r="G19" s="49"/>
    </row>
    <row r="20" spans="1:7" ht="15.95" customHeight="1" x14ac:dyDescent="0.2">
      <c r="A20" s="57"/>
      <c r="B20" s="48"/>
      <c r="C20" s="49"/>
      <c r="D20" s="13"/>
      <c r="E20" s="53"/>
      <c r="F20" s="54"/>
      <c r="G20" s="49"/>
    </row>
    <row r="21" spans="1:7" ht="15.95" customHeight="1" x14ac:dyDescent="0.2">
      <c r="A21" s="57" t="s">
        <v>9</v>
      </c>
      <c r="B21" s="48"/>
      <c r="C21" s="49" t="e">
        <f>'SO 04 1 Rek'!I21</f>
        <v>#REF!</v>
      </c>
      <c r="D21" s="13"/>
      <c r="E21" s="53"/>
      <c r="F21" s="54"/>
      <c r="G21" s="49"/>
    </row>
    <row r="22" spans="1:7" ht="15.95" customHeight="1" x14ac:dyDescent="0.2">
      <c r="A22" s="58" t="s">
        <v>38</v>
      </c>
      <c r="C22" s="49" t="e">
        <f>C19+C21</f>
        <v>#REF!</v>
      </c>
      <c r="D22" s="13" t="s">
        <v>39</v>
      </c>
      <c r="E22" s="53"/>
      <c r="F22" s="54"/>
      <c r="G22" s="49">
        <f>G23-SUM(G15:G21)</f>
        <v>0</v>
      </c>
    </row>
    <row r="23" spans="1:7" ht="15.95" customHeight="1" thickBot="1" x14ac:dyDescent="0.25">
      <c r="A23" s="194" t="s">
        <v>40</v>
      </c>
      <c r="B23" s="195"/>
      <c r="C23" s="59" t="e">
        <f>C22+G23</f>
        <v>#REF!</v>
      </c>
      <c r="D23" s="60" t="s">
        <v>41</v>
      </c>
      <c r="E23" s="61"/>
      <c r="F23" s="62"/>
      <c r="G23" s="49">
        <f>'SO 04 1 Rek'!H27</f>
        <v>0</v>
      </c>
    </row>
    <row r="24" spans="1:7" x14ac:dyDescent="0.2">
      <c r="A24" s="63" t="s">
        <v>42</v>
      </c>
      <c r="B24" s="64"/>
      <c r="C24" s="65"/>
      <c r="D24" s="64" t="s">
        <v>43</v>
      </c>
      <c r="E24" s="64"/>
      <c r="F24" s="66" t="s">
        <v>44</v>
      </c>
      <c r="G24" s="67"/>
    </row>
    <row r="25" spans="1:7" x14ac:dyDescent="0.2">
      <c r="A25" s="58" t="s">
        <v>45</v>
      </c>
      <c r="C25" s="68"/>
      <c r="D25" s="1" t="s">
        <v>45</v>
      </c>
      <c r="F25" s="69" t="s">
        <v>45</v>
      </c>
      <c r="G25" s="70"/>
    </row>
    <row r="26" spans="1:7" ht="37.5" customHeight="1" x14ac:dyDescent="0.2">
      <c r="A26" s="58" t="s">
        <v>46</v>
      </c>
      <c r="B26" s="71"/>
      <c r="C26" s="68"/>
      <c r="D26" s="1" t="s">
        <v>46</v>
      </c>
      <c r="F26" s="69" t="s">
        <v>46</v>
      </c>
      <c r="G26" s="70"/>
    </row>
    <row r="27" spans="1:7" x14ac:dyDescent="0.2">
      <c r="A27" s="58"/>
      <c r="B27" s="72"/>
      <c r="C27" s="68"/>
      <c r="F27" s="69"/>
      <c r="G27" s="70"/>
    </row>
    <row r="28" spans="1:7" x14ac:dyDescent="0.2">
      <c r="A28" s="58" t="s">
        <v>47</v>
      </c>
      <c r="C28" s="68"/>
      <c r="D28" s="69" t="s">
        <v>48</v>
      </c>
      <c r="E28" s="68"/>
      <c r="F28" s="1" t="s">
        <v>48</v>
      </c>
      <c r="G28" s="70"/>
    </row>
    <row r="29" spans="1:7" ht="69" customHeight="1" x14ac:dyDescent="0.2">
      <c r="A29" s="58"/>
      <c r="C29" s="73"/>
      <c r="D29" s="74"/>
      <c r="E29" s="73"/>
      <c r="G29" s="70"/>
    </row>
    <row r="30" spans="1:7" x14ac:dyDescent="0.2">
      <c r="A30" s="75" t="s">
        <v>3</v>
      </c>
      <c r="B30" s="76"/>
      <c r="C30" s="77">
        <v>21</v>
      </c>
      <c r="D30" s="76" t="s">
        <v>49</v>
      </c>
      <c r="E30" s="78"/>
      <c r="F30" s="196" t="e">
        <f>C23-F32</f>
        <v>#REF!</v>
      </c>
      <c r="G30" s="197"/>
    </row>
    <row r="31" spans="1:7" x14ac:dyDescent="0.2">
      <c r="A31" s="75" t="s">
        <v>50</v>
      </c>
      <c r="B31" s="76"/>
      <c r="C31" s="77">
        <f>C30</f>
        <v>21</v>
      </c>
      <c r="D31" s="76" t="s">
        <v>51</v>
      </c>
      <c r="E31" s="78"/>
      <c r="F31" s="196" t="e">
        <f>ROUND(PRODUCT(F30,C31/100),0)</f>
        <v>#REF!</v>
      </c>
      <c r="G31" s="197"/>
    </row>
    <row r="32" spans="1:7" x14ac:dyDescent="0.2">
      <c r="A32" s="75" t="s">
        <v>3</v>
      </c>
      <c r="B32" s="76"/>
      <c r="C32" s="77">
        <v>0</v>
      </c>
      <c r="D32" s="76" t="s">
        <v>51</v>
      </c>
      <c r="E32" s="78"/>
      <c r="F32" s="196">
        <v>0</v>
      </c>
      <c r="G32" s="197"/>
    </row>
    <row r="33" spans="1:8" x14ac:dyDescent="0.2">
      <c r="A33" s="75" t="s">
        <v>50</v>
      </c>
      <c r="B33" s="79"/>
      <c r="C33" s="80">
        <f>C32</f>
        <v>0</v>
      </c>
      <c r="D33" s="76" t="s">
        <v>51</v>
      </c>
      <c r="E33" s="54"/>
      <c r="F33" s="196">
        <f>ROUND(PRODUCT(F32,C33/100),0)</f>
        <v>0</v>
      </c>
      <c r="G33" s="197"/>
    </row>
    <row r="34" spans="1:8" s="84" customFormat="1" ht="19.5" customHeight="1" thickBot="1" x14ac:dyDescent="0.3">
      <c r="A34" s="81" t="s">
        <v>52</v>
      </c>
      <c r="B34" s="82"/>
      <c r="C34" s="82"/>
      <c r="D34" s="82"/>
      <c r="E34" s="83"/>
      <c r="F34" s="198" t="e">
        <f>ROUND(SUM(F30:F33),0)</f>
        <v>#REF!</v>
      </c>
      <c r="G34" s="199"/>
    </row>
    <row r="36" spans="1:8" x14ac:dyDescent="0.2">
      <c r="A36" s="1" t="s">
        <v>53</v>
      </c>
      <c r="H36" s="1" t="s">
        <v>1</v>
      </c>
    </row>
    <row r="37" spans="1:8" ht="14.25" customHeight="1" x14ac:dyDescent="0.2">
      <c r="B37" s="203"/>
      <c r="C37" s="203"/>
      <c r="D37" s="203"/>
      <c r="E37" s="203"/>
      <c r="F37" s="203"/>
      <c r="G37" s="203"/>
      <c r="H37" s="1" t="s">
        <v>1</v>
      </c>
    </row>
    <row r="38" spans="1:8" ht="12.75" customHeight="1" x14ac:dyDescent="0.2">
      <c r="A38" s="85"/>
      <c r="B38" s="203"/>
      <c r="C38" s="203"/>
      <c r="D38" s="203"/>
      <c r="E38" s="203"/>
      <c r="F38" s="203"/>
      <c r="G38" s="203"/>
      <c r="H38" s="1" t="s">
        <v>1</v>
      </c>
    </row>
    <row r="39" spans="1:8" x14ac:dyDescent="0.2">
      <c r="A39" s="85"/>
      <c r="B39" s="203"/>
      <c r="C39" s="203"/>
      <c r="D39" s="203"/>
      <c r="E39" s="203"/>
      <c r="F39" s="203"/>
      <c r="G39" s="203"/>
      <c r="H39" s="1" t="s">
        <v>1</v>
      </c>
    </row>
    <row r="40" spans="1:8" x14ac:dyDescent="0.2">
      <c r="A40" s="85"/>
      <c r="B40" s="203"/>
      <c r="C40" s="203"/>
      <c r="D40" s="203"/>
      <c r="E40" s="203"/>
      <c r="F40" s="203"/>
      <c r="G40" s="203"/>
      <c r="H40" s="1" t="s">
        <v>1</v>
      </c>
    </row>
    <row r="41" spans="1:8" x14ac:dyDescent="0.2">
      <c r="A41" s="85"/>
      <c r="B41" s="203"/>
      <c r="C41" s="203"/>
      <c r="D41" s="203"/>
      <c r="E41" s="203"/>
      <c r="F41" s="203"/>
      <c r="G41" s="203"/>
      <c r="H41" s="1" t="s">
        <v>1</v>
      </c>
    </row>
    <row r="42" spans="1:8" x14ac:dyDescent="0.2">
      <c r="A42" s="85"/>
      <c r="B42" s="203"/>
      <c r="C42" s="203"/>
      <c r="D42" s="203"/>
      <c r="E42" s="203"/>
      <c r="F42" s="203"/>
      <c r="G42" s="203"/>
      <c r="H42" s="1" t="s">
        <v>1</v>
      </c>
    </row>
    <row r="43" spans="1:8" x14ac:dyDescent="0.2">
      <c r="A43" s="85"/>
      <c r="B43" s="203"/>
      <c r="C43" s="203"/>
      <c r="D43" s="203"/>
      <c r="E43" s="203"/>
      <c r="F43" s="203"/>
      <c r="G43" s="203"/>
      <c r="H43" s="1" t="s">
        <v>1</v>
      </c>
    </row>
    <row r="44" spans="1:8" ht="12.75" customHeight="1" x14ac:dyDescent="0.2">
      <c r="A44" s="85"/>
      <c r="B44" s="203"/>
      <c r="C44" s="203"/>
      <c r="D44" s="203"/>
      <c r="E44" s="203"/>
      <c r="F44" s="203"/>
      <c r="G44" s="203"/>
      <c r="H44" s="1" t="s">
        <v>1</v>
      </c>
    </row>
    <row r="45" spans="1:8" ht="12.75" customHeight="1" x14ac:dyDescent="0.2">
      <c r="A45" s="85"/>
      <c r="B45" s="203"/>
      <c r="C45" s="203"/>
      <c r="D45" s="203"/>
      <c r="E45" s="203"/>
      <c r="F45" s="203"/>
      <c r="G45" s="203"/>
      <c r="H45" s="1" t="s">
        <v>1</v>
      </c>
    </row>
    <row r="46" spans="1:8" x14ac:dyDescent="0.2">
      <c r="B46" s="193"/>
      <c r="C46" s="193"/>
      <c r="D46" s="193"/>
      <c r="E46" s="193"/>
      <c r="F46" s="193"/>
      <c r="G46" s="193"/>
    </row>
    <row r="47" spans="1:8" x14ac:dyDescent="0.2">
      <c r="B47" s="193"/>
      <c r="C47" s="193"/>
      <c r="D47" s="193"/>
      <c r="E47" s="193"/>
      <c r="F47" s="193"/>
      <c r="G47" s="193"/>
    </row>
    <row r="48" spans="1:8" x14ac:dyDescent="0.2">
      <c r="B48" s="193"/>
      <c r="C48" s="193"/>
      <c r="D48" s="193"/>
      <c r="E48" s="193"/>
      <c r="F48" s="193"/>
      <c r="G48" s="193"/>
    </row>
    <row r="49" spans="2:7" x14ac:dyDescent="0.2">
      <c r="B49" s="193"/>
      <c r="C49" s="193"/>
      <c r="D49" s="193"/>
      <c r="E49" s="193"/>
      <c r="F49" s="193"/>
      <c r="G49" s="193"/>
    </row>
    <row r="50" spans="2:7" x14ac:dyDescent="0.2">
      <c r="B50" s="193"/>
      <c r="C50" s="193"/>
      <c r="D50" s="193"/>
      <c r="E50" s="193"/>
      <c r="F50" s="193"/>
      <c r="G50" s="193"/>
    </row>
    <row r="51" spans="2:7" x14ac:dyDescent="0.2">
      <c r="B51" s="193"/>
      <c r="C51" s="193"/>
      <c r="D51" s="193"/>
      <c r="E51" s="193"/>
      <c r="F51" s="193"/>
      <c r="G51" s="193"/>
    </row>
  </sheetData>
  <mergeCells count="18">
    <mergeCell ref="C12:E12"/>
    <mergeCell ref="C8:E8"/>
    <mergeCell ref="C9:E9"/>
    <mergeCell ref="C10:E10"/>
    <mergeCell ref="C11:E11"/>
    <mergeCell ref="B51:G51"/>
    <mergeCell ref="B50:G50"/>
    <mergeCell ref="A23:B23"/>
    <mergeCell ref="F33:G33"/>
    <mergeCell ref="F31:G31"/>
    <mergeCell ref="B49:G49"/>
    <mergeCell ref="B47:G47"/>
    <mergeCell ref="B48:G48"/>
    <mergeCell ref="F32:G32"/>
    <mergeCell ref="F34:G34"/>
    <mergeCell ref="F30:G30"/>
    <mergeCell ref="B37:G45"/>
    <mergeCell ref="B46:G46"/>
  </mergeCells>
  <phoneticPr fontId="21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4"/>
  <dimension ref="A1:BE78"/>
  <sheetViews>
    <sheetView workbookViewId="0">
      <selection sqref="A1:B1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9" ht="13.5" thickTop="1" x14ac:dyDescent="0.2">
      <c r="A1" s="204" t="s">
        <v>2</v>
      </c>
      <c r="B1" s="205"/>
      <c r="C1" s="86" t="s">
        <v>68</v>
      </c>
      <c r="D1" s="87"/>
      <c r="E1" s="88"/>
      <c r="F1" s="87"/>
      <c r="G1" s="89" t="s">
        <v>54</v>
      </c>
      <c r="H1" s="90" t="s">
        <v>64</v>
      </c>
      <c r="I1" s="91"/>
    </row>
    <row r="2" spans="1:9" ht="13.5" thickBot="1" x14ac:dyDescent="0.25">
      <c r="A2" s="206" t="s">
        <v>55</v>
      </c>
      <c r="B2" s="207"/>
      <c r="C2" s="92" t="s">
        <v>83</v>
      </c>
      <c r="D2" s="93"/>
      <c r="E2" s="94"/>
      <c r="F2" s="93"/>
      <c r="G2" s="208" t="s">
        <v>82</v>
      </c>
      <c r="H2" s="209"/>
      <c r="I2" s="210"/>
    </row>
    <row r="3" spans="1:9" ht="13.5" thickTop="1" x14ac:dyDescent="0.2"/>
    <row r="4" spans="1:9" ht="19.5" customHeight="1" x14ac:dyDescent="0.25">
      <c r="A4" s="95" t="s">
        <v>56</v>
      </c>
      <c r="B4" s="96"/>
      <c r="C4" s="96"/>
      <c r="D4" s="96"/>
      <c r="E4" s="96"/>
      <c r="F4" s="96"/>
      <c r="G4" s="96"/>
      <c r="H4" s="96"/>
      <c r="I4" s="96"/>
    </row>
    <row r="5" spans="1:9" ht="13.5" thickBot="1" x14ac:dyDescent="0.25"/>
    <row r="6" spans="1:9" ht="13.5" thickBot="1" x14ac:dyDescent="0.25">
      <c r="A6" s="97"/>
      <c r="B6" s="98" t="s">
        <v>57</v>
      </c>
      <c r="C6" s="98"/>
      <c r="D6" s="99"/>
      <c r="E6" s="100" t="s">
        <v>5</v>
      </c>
      <c r="F6" s="101" t="s">
        <v>6</v>
      </c>
      <c r="G6" s="101" t="s">
        <v>7</v>
      </c>
      <c r="H6" s="101" t="s">
        <v>8</v>
      </c>
      <c r="I6" s="102" t="s">
        <v>9</v>
      </c>
    </row>
    <row r="7" spans="1:9" x14ac:dyDescent="0.2">
      <c r="A7" s="131" t="e">
        <f>#REF!</f>
        <v>#REF!</v>
      </c>
      <c r="B7" s="4" t="e">
        <f>#REF!</f>
        <v>#REF!</v>
      </c>
      <c r="D7" s="103"/>
      <c r="E7" s="132" t="e">
        <f>#REF!</f>
        <v>#REF!</v>
      </c>
      <c r="F7" s="133" t="e">
        <f>#REF!</f>
        <v>#REF!</v>
      </c>
      <c r="G7" s="133" t="e">
        <f>#REF!</f>
        <v>#REF!</v>
      </c>
      <c r="H7" s="133" t="e">
        <f>#REF!</f>
        <v>#REF!</v>
      </c>
      <c r="I7" s="134" t="e">
        <f>#REF!</f>
        <v>#REF!</v>
      </c>
    </row>
    <row r="8" spans="1:9" x14ac:dyDescent="0.2">
      <c r="A8" s="131" t="e">
        <f>#REF!</f>
        <v>#REF!</v>
      </c>
      <c r="B8" s="4" t="e">
        <f>#REF!</f>
        <v>#REF!</v>
      </c>
      <c r="D8" s="103"/>
      <c r="E8" s="132" t="e">
        <f>#REF!</f>
        <v>#REF!</v>
      </c>
      <c r="F8" s="133" t="e">
        <f>#REF!</f>
        <v>#REF!</v>
      </c>
      <c r="G8" s="133" t="e">
        <f>#REF!</f>
        <v>#REF!</v>
      </c>
      <c r="H8" s="133" t="e">
        <f>#REF!</f>
        <v>#REF!</v>
      </c>
      <c r="I8" s="134" t="e">
        <f>#REF!</f>
        <v>#REF!</v>
      </c>
    </row>
    <row r="9" spans="1:9" x14ac:dyDescent="0.2">
      <c r="A9" s="131" t="e">
        <f>#REF!</f>
        <v>#REF!</v>
      </c>
      <c r="B9" s="4" t="e">
        <f>#REF!</f>
        <v>#REF!</v>
      </c>
      <c r="D9" s="103"/>
      <c r="E9" s="132" t="e">
        <f>#REF!</f>
        <v>#REF!</v>
      </c>
      <c r="F9" s="133" t="e">
        <f>#REF!</f>
        <v>#REF!</v>
      </c>
      <c r="G9" s="133" t="e">
        <f>#REF!</f>
        <v>#REF!</v>
      </c>
      <c r="H9" s="133" t="e">
        <f>#REF!</f>
        <v>#REF!</v>
      </c>
      <c r="I9" s="134" t="e">
        <f>#REF!</f>
        <v>#REF!</v>
      </c>
    </row>
    <row r="10" spans="1:9" x14ac:dyDescent="0.2">
      <c r="A10" s="131" t="e">
        <f>#REF!</f>
        <v>#REF!</v>
      </c>
      <c r="B10" s="4" t="e">
        <f>#REF!</f>
        <v>#REF!</v>
      </c>
      <c r="D10" s="103"/>
      <c r="E10" s="132" t="e">
        <f>#REF!</f>
        <v>#REF!</v>
      </c>
      <c r="F10" s="133" t="e">
        <f>#REF!</f>
        <v>#REF!</v>
      </c>
      <c r="G10" s="133" t="e">
        <f>#REF!</f>
        <v>#REF!</v>
      </c>
      <c r="H10" s="133" t="e">
        <f>#REF!</f>
        <v>#REF!</v>
      </c>
      <c r="I10" s="134" t="e">
        <f>#REF!</f>
        <v>#REF!</v>
      </c>
    </row>
    <row r="11" spans="1:9" x14ac:dyDescent="0.2">
      <c r="A11" s="131" t="e">
        <f>#REF!</f>
        <v>#REF!</v>
      </c>
      <c r="B11" s="4" t="e">
        <f>#REF!</f>
        <v>#REF!</v>
      </c>
      <c r="D11" s="103"/>
      <c r="E11" s="132" t="e">
        <f>#REF!</f>
        <v>#REF!</v>
      </c>
      <c r="F11" s="133" t="e">
        <f>#REF!</f>
        <v>#REF!</v>
      </c>
      <c r="G11" s="133" t="e">
        <f>#REF!</f>
        <v>#REF!</v>
      </c>
      <c r="H11" s="133" t="e">
        <f>#REF!</f>
        <v>#REF!</v>
      </c>
      <c r="I11" s="134" t="e">
        <f>#REF!</f>
        <v>#REF!</v>
      </c>
    </row>
    <row r="12" spans="1:9" x14ac:dyDescent="0.2">
      <c r="A12" s="131" t="e">
        <f>#REF!</f>
        <v>#REF!</v>
      </c>
      <c r="B12" s="4" t="e">
        <f>#REF!</f>
        <v>#REF!</v>
      </c>
      <c r="D12" s="103"/>
      <c r="E12" s="132" t="e">
        <f>#REF!</f>
        <v>#REF!</v>
      </c>
      <c r="F12" s="133" t="e">
        <f>#REF!</f>
        <v>#REF!</v>
      </c>
      <c r="G12" s="133" t="e">
        <f>#REF!</f>
        <v>#REF!</v>
      </c>
      <c r="H12" s="133" t="e">
        <f>#REF!</f>
        <v>#REF!</v>
      </c>
      <c r="I12" s="134" t="e">
        <f>#REF!</f>
        <v>#REF!</v>
      </c>
    </row>
    <row r="13" spans="1:9" x14ac:dyDescent="0.2">
      <c r="A13" s="131" t="e">
        <f>#REF!</f>
        <v>#REF!</v>
      </c>
      <c r="B13" s="4" t="e">
        <f>#REF!</f>
        <v>#REF!</v>
      </c>
      <c r="D13" s="103"/>
      <c r="E13" s="132" t="e">
        <f>#REF!</f>
        <v>#REF!</v>
      </c>
      <c r="F13" s="133" t="e">
        <f>#REF!</f>
        <v>#REF!</v>
      </c>
      <c r="G13" s="133" t="e">
        <f>#REF!</f>
        <v>#REF!</v>
      </c>
      <c r="H13" s="133" t="e">
        <f>#REF!</f>
        <v>#REF!</v>
      </c>
      <c r="I13" s="134" t="e">
        <f>#REF!</f>
        <v>#REF!</v>
      </c>
    </row>
    <row r="14" spans="1:9" x14ac:dyDescent="0.2">
      <c r="A14" s="131" t="e">
        <f>#REF!</f>
        <v>#REF!</v>
      </c>
      <c r="B14" s="4" t="e">
        <f>#REF!</f>
        <v>#REF!</v>
      </c>
      <c r="D14" s="103"/>
      <c r="E14" s="132" t="e">
        <f>#REF!</f>
        <v>#REF!</v>
      </c>
      <c r="F14" s="133" t="e">
        <f>#REF!</f>
        <v>#REF!</v>
      </c>
      <c r="G14" s="133" t="e">
        <f>#REF!</f>
        <v>#REF!</v>
      </c>
      <c r="H14" s="133" t="e">
        <f>#REF!</f>
        <v>#REF!</v>
      </c>
      <c r="I14" s="134" t="e">
        <f>#REF!</f>
        <v>#REF!</v>
      </c>
    </row>
    <row r="15" spans="1:9" x14ac:dyDescent="0.2">
      <c r="A15" s="131" t="e">
        <f>#REF!</f>
        <v>#REF!</v>
      </c>
      <c r="B15" s="4" t="e">
        <f>#REF!</f>
        <v>#REF!</v>
      </c>
      <c r="D15" s="103"/>
      <c r="E15" s="132" t="e">
        <f>#REF!</f>
        <v>#REF!</v>
      </c>
      <c r="F15" s="133" t="e">
        <f>#REF!</f>
        <v>#REF!</v>
      </c>
      <c r="G15" s="133" t="e">
        <f>#REF!</f>
        <v>#REF!</v>
      </c>
      <c r="H15" s="133" t="e">
        <f>#REF!</f>
        <v>#REF!</v>
      </c>
      <c r="I15" s="134" t="e">
        <f>#REF!</f>
        <v>#REF!</v>
      </c>
    </row>
    <row r="16" spans="1:9" x14ac:dyDescent="0.2">
      <c r="A16" s="131" t="e">
        <f>#REF!</f>
        <v>#REF!</v>
      </c>
      <c r="B16" s="4" t="e">
        <f>#REF!</f>
        <v>#REF!</v>
      </c>
      <c r="D16" s="103"/>
      <c r="E16" s="132" t="e">
        <f>#REF!</f>
        <v>#REF!</v>
      </c>
      <c r="F16" s="133" t="e">
        <f>#REF!</f>
        <v>#REF!</v>
      </c>
      <c r="G16" s="133" t="e">
        <f>#REF!</f>
        <v>#REF!</v>
      </c>
      <c r="H16" s="133" t="e">
        <f>#REF!</f>
        <v>#REF!</v>
      </c>
      <c r="I16" s="134" t="e">
        <f>#REF!</f>
        <v>#REF!</v>
      </c>
    </row>
    <row r="17" spans="1:57" x14ac:dyDescent="0.2">
      <c r="A17" s="131" t="e">
        <f>#REF!</f>
        <v>#REF!</v>
      </c>
      <c r="B17" s="4" t="e">
        <f>#REF!</f>
        <v>#REF!</v>
      </c>
      <c r="D17" s="103"/>
      <c r="E17" s="132" t="e">
        <f>#REF!</f>
        <v>#REF!</v>
      </c>
      <c r="F17" s="133" t="e">
        <f>#REF!</f>
        <v>#REF!</v>
      </c>
      <c r="G17" s="133" t="e">
        <f>#REF!</f>
        <v>#REF!</v>
      </c>
      <c r="H17" s="133" t="e">
        <f>#REF!</f>
        <v>#REF!</v>
      </c>
      <c r="I17" s="134" t="e">
        <f>#REF!</f>
        <v>#REF!</v>
      </c>
    </row>
    <row r="18" spans="1:57" x14ac:dyDescent="0.2">
      <c r="A18" s="131" t="e">
        <f>#REF!</f>
        <v>#REF!</v>
      </c>
      <c r="B18" s="4" t="e">
        <f>#REF!</f>
        <v>#REF!</v>
      </c>
      <c r="D18" s="103"/>
      <c r="E18" s="132" t="e">
        <f>#REF!</f>
        <v>#REF!</v>
      </c>
      <c r="F18" s="133" t="e">
        <f>#REF!</f>
        <v>#REF!</v>
      </c>
      <c r="G18" s="133" t="e">
        <f>#REF!</f>
        <v>#REF!</v>
      </c>
      <c r="H18" s="133" t="e">
        <f>#REF!</f>
        <v>#REF!</v>
      </c>
      <c r="I18" s="134" t="e">
        <f>#REF!</f>
        <v>#REF!</v>
      </c>
    </row>
    <row r="19" spans="1:57" x14ac:dyDescent="0.2">
      <c r="A19" s="131" t="e">
        <f>#REF!</f>
        <v>#REF!</v>
      </c>
      <c r="B19" s="4" t="e">
        <f>#REF!</f>
        <v>#REF!</v>
      </c>
      <c r="D19" s="103"/>
      <c r="E19" s="132" t="e">
        <f>#REF!</f>
        <v>#REF!</v>
      </c>
      <c r="F19" s="133" t="e">
        <f>#REF!</f>
        <v>#REF!</v>
      </c>
      <c r="G19" s="133" t="e">
        <f>#REF!</f>
        <v>#REF!</v>
      </c>
      <c r="H19" s="133" t="e">
        <f>#REF!</f>
        <v>#REF!</v>
      </c>
      <c r="I19" s="134" t="e">
        <f>#REF!</f>
        <v>#REF!</v>
      </c>
    </row>
    <row r="20" spans="1:57" ht="13.5" thickBot="1" x14ac:dyDescent="0.25">
      <c r="A20" s="131" t="e">
        <f>#REF!</f>
        <v>#REF!</v>
      </c>
      <c r="B20" s="4" t="e">
        <f>#REF!</f>
        <v>#REF!</v>
      </c>
      <c r="D20" s="103"/>
      <c r="E20" s="132" t="e">
        <f>#REF!</f>
        <v>#REF!</v>
      </c>
      <c r="F20" s="133" t="e">
        <f>#REF!</f>
        <v>#REF!</v>
      </c>
      <c r="G20" s="133" t="e">
        <f>#REF!</f>
        <v>#REF!</v>
      </c>
      <c r="H20" s="133" t="e">
        <f>#REF!</f>
        <v>#REF!</v>
      </c>
      <c r="I20" s="134" t="e">
        <f>#REF!</f>
        <v>#REF!</v>
      </c>
    </row>
    <row r="21" spans="1:57" s="2" customFormat="1" ht="13.5" thickBot="1" x14ac:dyDescent="0.25">
      <c r="A21" s="104"/>
      <c r="B21" s="105" t="s">
        <v>58</v>
      </c>
      <c r="C21" s="105"/>
      <c r="D21" s="106"/>
      <c r="E21" s="107" t="e">
        <f>SUM(E7:E20)</f>
        <v>#REF!</v>
      </c>
      <c r="F21" s="108" t="e">
        <f>SUM(F7:F20)</f>
        <v>#REF!</v>
      </c>
      <c r="G21" s="108" t="e">
        <f>SUM(G7:G20)</f>
        <v>#REF!</v>
      </c>
      <c r="H21" s="108" t="e">
        <f>SUM(H7:H20)</f>
        <v>#REF!</v>
      </c>
      <c r="I21" s="109" t="e">
        <f>SUM(I7:I20)</f>
        <v>#REF!</v>
      </c>
    </row>
    <row r="23" spans="1:57" ht="19.5" customHeight="1" x14ac:dyDescent="0.25">
      <c r="A23" s="96" t="s">
        <v>59</v>
      </c>
      <c r="B23" s="96"/>
      <c r="C23" s="96"/>
      <c r="D23" s="96"/>
      <c r="E23" s="96"/>
      <c r="F23" s="96"/>
      <c r="G23" s="110"/>
      <c r="H23" s="96"/>
      <c r="I23" s="96"/>
      <c r="BA23" s="34"/>
      <c r="BB23" s="34"/>
      <c r="BC23" s="34"/>
      <c r="BD23" s="34"/>
      <c r="BE23" s="34"/>
    </row>
    <row r="24" spans="1:57" ht="13.5" thickBot="1" x14ac:dyDescent="0.25"/>
    <row r="25" spans="1:57" x14ac:dyDescent="0.2">
      <c r="A25" s="63" t="s">
        <v>60</v>
      </c>
      <c r="B25" s="64"/>
      <c r="C25" s="64"/>
      <c r="D25" s="111"/>
      <c r="E25" s="112" t="s">
        <v>61</v>
      </c>
      <c r="F25" s="113" t="s">
        <v>4</v>
      </c>
      <c r="G25" s="114" t="s">
        <v>62</v>
      </c>
      <c r="H25" s="115"/>
      <c r="I25" s="116" t="s">
        <v>61</v>
      </c>
    </row>
    <row r="26" spans="1:57" x14ac:dyDescent="0.2">
      <c r="A26" s="57"/>
      <c r="B26" s="48"/>
      <c r="C26" s="48"/>
      <c r="D26" s="117"/>
      <c r="E26" s="118"/>
      <c r="F26" s="119"/>
      <c r="G26" s="120">
        <f>CHOOSE(BA26+1,E21+F21,E21+F21+H21,E21+F21+G21+H21,E21,F21,H21,G21,H21+G21,0)</f>
        <v>0</v>
      </c>
      <c r="H26" s="121"/>
      <c r="I26" s="122">
        <f>E26+F26*G26/100</f>
        <v>0</v>
      </c>
      <c r="BA26" s="1">
        <v>8</v>
      </c>
    </row>
    <row r="27" spans="1:57" ht="13.5" thickBot="1" x14ac:dyDescent="0.25">
      <c r="A27" s="123"/>
      <c r="B27" s="124" t="s">
        <v>63</v>
      </c>
      <c r="C27" s="125"/>
      <c r="D27" s="126"/>
      <c r="E27" s="127"/>
      <c r="F27" s="128"/>
      <c r="G27" s="128"/>
      <c r="H27" s="211">
        <f>SUM(I26:I26)</f>
        <v>0</v>
      </c>
      <c r="I27" s="212"/>
    </row>
    <row r="29" spans="1:57" x14ac:dyDescent="0.2">
      <c r="B29" s="2"/>
      <c r="F29" s="129"/>
      <c r="G29" s="130"/>
      <c r="H29" s="130"/>
      <c r="I29" s="3"/>
    </row>
    <row r="30" spans="1:57" x14ac:dyDescent="0.2">
      <c r="F30" s="129"/>
      <c r="G30" s="130"/>
      <c r="H30" s="130"/>
      <c r="I30" s="3"/>
    </row>
    <row r="31" spans="1:57" x14ac:dyDescent="0.2">
      <c r="F31" s="129"/>
      <c r="G31" s="130"/>
      <c r="H31" s="130"/>
      <c r="I31" s="3"/>
    </row>
    <row r="32" spans="1:57" x14ac:dyDescent="0.2">
      <c r="F32" s="129"/>
      <c r="G32" s="130"/>
      <c r="H32" s="130"/>
      <c r="I32" s="3"/>
    </row>
    <row r="33" spans="6:9" x14ac:dyDescent="0.2">
      <c r="F33" s="129"/>
      <c r="G33" s="130"/>
      <c r="H33" s="130"/>
      <c r="I33" s="3"/>
    </row>
    <row r="34" spans="6:9" x14ac:dyDescent="0.2">
      <c r="F34" s="129"/>
      <c r="G34" s="130"/>
      <c r="H34" s="130"/>
      <c r="I34" s="3"/>
    </row>
    <row r="35" spans="6:9" x14ac:dyDescent="0.2">
      <c r="F35" s="129"/>
      <c r="G35" s="130"/>
      <c r="H35" s="130"/>
      <c r="I35" s="3"/>
    </row>
    <row r="36" spans="6:9" x14ac:dyDescent="0.2">
      <c r="F36" s="129"/>
      <c r="G36" s="130"/>
      <c r="H36" s="130"/>
      <c r="I36" s="3"/>
    </row>
    <row r="37" spans="6:9" x14ac:dyDescent="0.2">
      <c r="F37" s="129"/>
      <c r="G37" s="130"/>
      <c r="H37" s="130"/>
      <c r="I37" s="3"/>
    </row>
    <row r="38" spans="6:9" x14ac:dyDescent="0.2">
      <c r="F38" s="129"/>
      <c r="G38" s="130"/>
      <c r="H38" s="130"/>
      <c r="I38" s="3"/>
    </row>
    <row r="39" spans="6:9" x14ac:dyDescent="0.2">
      <c r="F39" s="129"/>
      <c r="G39" s="130"/>
      <c r="H39" s="130"/>
      <c r="I39" s="3"/>
    </row>
    <row r="40" spans="6:9" x14ac:dyDescent="0.2">
      <c r="F40" s="129"/>
      <c r="G40" s="130"/>
      <c r="H40" s="130"/>
      <c r="I40" s="3"/>
    </row>
    <row r="41" spans="6:9" x14ac:dyDescent="0.2">
      <c r="F41" s="129"/>
      <c r="G41" s="130"/>
      <c r="H41" s="130"/>
      <c r="I41" s="3"/>
    </row>
    <row r="42" spans="6:9" x14ac:dyDescent="0.2">
      <c r="F42" s="129"/>
      <c r="G42" s="130"/>
      <c r="H42" s="130"/>
      <c r="I42" s="3"/>
    </row>
    <row r="43" spans="6:9" x14ac:dyDescent="0.2">
      <c r="F43" s="129"/>
      <c r="G43" s="130"/>
      <c r="H43" s="130"/>
      <c r="I43" s="3"/>
    </row>
    <row r="44" spans="6:9" x14ac:dyDescent="0.2">
      <c r="F44" s="129"/>
      <c r="G44" s="130"/>
      <c r="H44" s="130"/>
      <c r="I44" s="3"/>
    </row>
    <row r="45" spans="6:9" x14ac:dyDescent="0.2">
      <c r="F45" s="129"/>
      <c r="G45" s="130"/>
      <c r="H45" s="130"/>
      <c r="I45" s="3"/>
    </row>
    <row r="46" spans="6:9" x14ac:dyDescent="0.2">
      <c r="F46" s="129"/>
      <c r="G46" s="130"/>
      <c r="H46" s="130"/>
      <c r="I46" s="3"/>
    </row>
    <row r="47" spans="6:9" x14ac:dyDescent="0.2">
      <c r="F47" s="129"/>
      <c r="G47" s="130"/>
      <c r="H47" s="130"/>
      <c r="I47" s="3"/>
    </row>
    <row r="48" spans="6:9" x14ac:dyDescent="0.2">
      <c r="F48" s="129"/>
      <c r="G48" s="130"/>
      <c r="H48" s="130"/>
      <c r="I48" s="3"/>
    </row>
    <row r="49" spans="6:9" x14ac:dyDescent="0.2">
      <c r="F49" s="129"/>
      <c r="G49" s="130"/>
      <c r="H49" s="130"/>
      <c r="I49" s="3"/>
    </row>
    <row r="50" spans="6:9" x14ac:dyDescent="0.2">
      <c r="F50" s="129"/>
      <c r="G50" s="130"/>
      <c r="H50" s="130"/>
      <c r="I50" s="3"/>
    </row>
    <row r="51" spans="6:9" x14ac:dyDescent="0.2">
      <c r="F51" s="129"/>
      <c r="G51" s="130"/>
      <c r="H51" s="130"/>
      <c r="I51" s="3"/>
    </row>
    <row r="52" spans="6:9" x14ac:dyDescent="0.2">
      <c r="F52" s="129"/>
      <c r="G52" s="130"/>
      <c r="H52" s="130"/>
      <c r="I52" s="3"/>
    </row>
    <row r="53" spans="6:9" x14ac:dyDescent="0.2">
      <c r="F53" s="129"/>
      <c r="G53" s="130"/>
      <c r="H53" s="130"/>
      <c r="I53" s="3"/>
    </row>
    <row r="54" spans="6:9" x14ac:dyDescent="0.2">
      <c r="F54" s="129"/>
      <c r="G54" s="130"/>
      <c r="H54" s="130"/>
      <c r="I54" s="3"/>
    </row>
    <row r="55" spans="6:9" x14ac:dyDescent="0.2">
      <c r="F55" s="129"/>
      <c r="G55" s="130"/>
      <c r="H55" s="130"/>
      <c r="I55" s="3"/>
    </row>
    <row r="56" spans="6:9" x14ac:dyDescent="0.2">
      <c r="F56" s="129"/>
      <c r="G56" s="130"/>
      <c r="H56" s="130"/>
      <c r="I56" s="3"/>
    </row>
    <row r="57" spans="6:9" x14ac:dyDescent="0.2">
      <c r="F57" s="129"/>
      <c r="G57" s="130"/>
      <c r="H57" s="130"/>
      <c r="I57" s="3"/>
    </row>
    <row r="58" spans="6:9" x14ac:dyDescent="0.2">
      <c r="F58" s="129"/>
      <c r="G58" s="130"/>
      <c r="H58" s="130"/>
      <c r="I58" s="3"/>
    </row>
    <row r="59" spans="6:9" x14ac:dyDescent="0.2">
      <c r="F59" s="129"/>
      <c r="G59" s="130"/>
      <c r="H59" s="130"/>
      <c r="I59" s="3"/>
    </row>
    <row r="60" spans="6:9" x14ac:dyDescent="0.2">
      <c r="F60" s="129"/>
      <c r="G60" s="130"/>
      <c r="H60" s="130"/>
      <c r="I60" s="3"/>
    </row>
    <row r="61" spans="6:9" x14ac:dyDescent="0.2">
      <c r="F61" s="129"/>
      <c r="G61" s="130"/>
      <c r="H61" s="130"/>
      <c r="I61" s="3"/>
    </row>
    <row r="62" spans="6:9" x14ac:dyDescent="0.2">
      <c r="F62" s="129"/>
      <c r="G62" s="130"/>
      <c r="H62" s="130"/>
      <c r="I62" s="3"/>
    </row>
    <row r="63" spans="6:9" x14ac:dyDescent="0.2">
      <c r="F63" s="129"/>
      <c r="G63" s="130"/>
      <c r="H63" s="130"/>
      <c r="I63" s="3"/>
    </row>
    <row r="64" spans="6:9" x14ac:dyDescent="0.2">
      <c r="F64" s="129"/>
      <c r="G64" s="130"/>
      <c r="H64" s="130"/>
      <c r="I64" s="3"/>
    </row>
    <row r="65" spans="6:9" x14ac:dyDescent="0.2">
      <c r="F65" s="129"/>
      <c r="G65" s="130"/>
      <c r="H65" s="130"/>
      <c r="I65" s="3"/>
    </row>
    <row r="66" spans="6:9" x14ac:dyDescent="0.2">
      <c r="F66" s="129"/>
      <c r="G66" s="130"/>
      <c r="H66" s="130"/>
      <c r="I66" s="3"/>
    </row>
    <row r="67" spans="6:9" x14ac:dyDescent="0.2">
      <c r="F67" s="129"/>
      <c r="G67" s="130"/>
      <c r="H67" s="130"/>
      <c r="I67" s="3"/>
    </row>
    <row r="68" spans="6:9" x14ac:dyDescent="0.2">
      <c r="F68" s="129"/>
      <c r="G68" s="130"/>
      <c r="H68" s="130"/>
      <c r="I68" s="3"/>
    </row>
    <row r="69" spans="6:9" x14ac:dyDescent="0.2">
      <c r="F69" s="129"/>
      <c r="G69" s="130"/>
      <c r="H69" s="130"/>
      <c r="I69" s="3"/>
    </row>
    <row r="70" spans="6:9" x14ac:dyDescent="0.2">
      <c r="F70" s="129"/>
      <c r="G70" s="130"/>
      <c r="H70" s="130"/>
      <c r="I70" s="3"/>
    </row>
    <row r="71" spans="6:9" x14ac:dyDescent="0.2">
      <c r="F71" s="129"/>
      <c r="G71" s="130"/>
      <c r="H71" s="130"/>
      <c r="I71" s="3"/>
    </row>
    <row r="72" spans="6:9" x14ac:dyDescent="0.2">
      <c r="F72" s="129"/>
      <c r="G72" s="130"/>
      <c r="H72" s="130"/>
      <c r="I72" s="3"/>
    </row>
    <row r="73" spans="6:9" x14ac:dyDescent="0.2">
      <c r="F73" s="129"/>
      <c r="G73" s="130"/>
      <c r="H73" s="130"/>
      <c r="I73" s="3"/>
    </row>
    <row r="74" spans="6:9" x14ac:dyDescent="0.2">
      <c r="F74" s="129"/>
      <c r="G74" s="130"/>
      <c r="H74" s="130"/>
      <c r="I74" s="3"/>
    </row>
    <row r="75" spans="6:9" x14ac:dyDescent="0.2">
      <c r="F75" s="129"/>
      <c r="G75" s="130"/>
      <c r="H75" s="130"/>
      <c r="I75" s="3"/>
    </row>
    <row r="76" spans="6:9" x14ac:dyDescent="0.2">
      <c r="F76" s="129"/>
      <c r="G76" s="130"/>
      <c r="H76" s="130"/>
      <c r="I76" s="3"/>
    </row>
    <row r="77" spans="6:9" x14ac:dyDescent="0.2">
      <c r="F77" s="129"/>
      <c r="G77" s="130"/>
      <c r="H77" s="130"/>
      <c r="I77" s="3"/>
    </row>
    <row r="78" spans="6:9" x14ac:dyDescent="0.2">
      <c r="F78" s="129"/>
      <c r="G78" s="130"/>
      <c r="H78" s="130"/>
      <c r="I78" s="3"/>
    </row>
  </sheetData>
  <mergeCells count="4">
    <mergeCell ref="A1:B1"/>
    <mergeCell ref="A2:B2"/>
    <mergeCell ref="G2:I2"/>
    <mergeCell ref="H27:I27"/>
  </mergeCells>
  <phoneticPr fontId="21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25"/>
  <dimension ref="A1:BE51"/>
  <sheetViews>
    <sheetView topLeftCell="A19" zoomScaleNormal="100" workbookViewId="0"/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5" t="s">
        <v>10</v>
      </c>
      <c r="B1" s="6"/>
      <c r="C1" s="6"/>
      <c r="D1" s="6"/>
      <c r="E1" s="6"/>
      <c r="F1" s="6"/>
      <c r="G1" s="6"/>
    </row>
    <row r="2" spans="1:57" ht="12.75" customHeight="1" x14ac:dyDescent="0.2">
      <c r="A2" s="7" t="s">
        <v>11</v>
      </c>
      <c r="B2" s="8"/>
      <c r="C2" s="9" t="s">
        <v>64</v>
      </c>
      <c r="D2" s="9" t="s">
        <v>85</v>
      </c>
      <c r="E2" s="10"/>
      <c r="F2" s="11" t="s">
        <v>12</v>
      </c>
      <c r="G2" s="12"/>
    </row>
    <row r="3" spans="1:57" ht="3" hidden="1" customHeight="1" x14ac:dyDescent="0.2">
      <c r="A3" s="13"/>
      <c r="B3" s="14"/>
      <c r="C3" s="15"/>
      <c r="D3" s="15"/>
      <c r="E3" s="16"/>
      <c r="F3" s="17"/>
      <c r="G3" s="18"/>
    </row>
    <row r="4" spans="1:57" ht="12" customHeight="1" x14ac:dyDescent="0.2">
      <c r="A4" s="19" t="s">
        <v>13</v>
      </c>
      <c r="B4" s="14"/>
      <c r="C4" s="15"/>
      <c r="D4" s="15"/>
      <c r="E4" s="16"/>
      <c r="F4" s="17" t="s">
        <v>14</v>
      </c>
      <c r="G4" s="20"/>
    </row>
    <row r="5" spans="1:57" ht="12.95" customHeight="1" x14ac:dyDescent="0.2">
      <c r="A5" s="21" t="s">
        <v>84</v>
      </c>
      <c r="B5" s="22"/>
      <c r="C5" s="23" t="s">
        <v>85</v>
      </c>
      <c r="D5" s="24"/>
      <c r="E5" s="22"/>
      <c r="F5" s="17" t="s">
        <v>15</v>
      </c>
      <c r="G5" s="18"/>
    </row>
    <row r="6" spans="1:57" ht="12.95" customHeight="1" x14ac:dyDescent="0.2">
      <c r="A6" s="19" t="s">
        <v>16</v>
      </c>
      <c r="B6" s="14"/>
      <c r="C6" s="15"/>
      <c r="D6" s="15"/>
      <c r="E6" s="16"/>
      <c r="F6" s="17" t="s">
        <v>17</v>
      </c>
      <c r="G6" s="25">
        <v>0</v>
      </c>
    </row>
    <row r="7" spans="1:57" ht="12.95" customHeight="1" x14ac:dyDescent="0.2">
      <c r="A7" s="26" t="s">
        <v>66</v>
      </c>
      <c r="B7" s="27"/>
      <c r="C7" s="28" t="s">
        <v>67</v>
      </c>
      <c r="D7" s="29"/>
      <c r="E7" s="29"/>
      <c r="F7" s="30" t="s">
        <v>18</v>
      </c>
      <c r="G7" s="25">
        <f>IF(G6=0,,ROUND((F30+F32)/G6,1))</f>
        <v>0</v>
      </c>
    </row>
    <row r="8" spans="1:57" x14ac:dyDescent="0.2">
      <c r="A8" s="31" t="s">
        <v>19</v>
      </c>
      <c r="B8" s="17"/>
      <c r="C8" s="201" t="s">
        <v>74</v>
      </c>
      <c r="D8" s="201"/>
      <c r="E8" s="202"/>
      <c r="F8" s="17" t="s">
        <v>20</v>
      </c>
      <c r="G8" s="32"/>
    </row>
    <row r="9" spans="1:57" x14ac:dyDescent="0.2">
      <c r="A9" s="31" t="s">
        <v>21</v>
      </c>
      <c r="B9" s="17"/>
      <c r="C9" s="201"/>
      <c r="D9" s="201"/>
      <c r="E9" s="202"/>
      <c r="F9" s="17"/>
      <c r="G9" s="32"/>
    </row>
    <row r="10" spans="1:57" x14ac:dyDescent="0.2">
      <c r="A10" s="31" t="s">
        <v>22</v>
      </c>
      <c r="B10" s="17"/>
      <c r="C10" s="201" t="s">
        <v>73</v>
      </c>
      <c r="D10" s="201"/>
      <c r="E10" s="201"/>
      <c r="F10" s="17"/>
      <c r="G10" s="33"/>
    </row>
    <row r="11" spans="1:57" ht="13.5" customHeight="1" x14ac:dyDescent="0.2">
      <c r="A11" s="31" t="s">
        <v>23</v>
      </c>
      <c r="B11" s="17"/>
      <c r="C11" s="201"/>
      <c r="D11" s="201"/>
      <c r="E11" s="201"/>
      <c r="F11" s="17" t="s">
        <v>24</v>
      </c>
      <c r="G11" s="33"/>
      <c r="BA11" s="34"/>
      <c r="BB11" s="34"/>
      <c r="BC11" s="34"/>
      <c r="BD11" s="34"/>
      <c r="BE11" s="34"/>
    </row>
    <row r="12" spans="1:57" ht="12.75" customHeight="1" x14ac:dyDescent="0.2">
      <c r="A12" s="35" t="s">
        <v>25</v>
      </c>
      <c r="B12" s="14"/>
      <c r="C12" s="200"/>
      <c r="D12" s="200"/>
      <c r="E12" s="200"/>
      <c r="F12" s="36" t="s">
        <v>26</v>
      </c>
      <c r="G12" s="37"/>
    </row>
    <row r="13" spans="1:57" ht="28.5" customHeight="1" thickBot="1" x14ac:dyDescent="0.25">
      <c r="A13" s="38" t="s">
        <v>27</v>
      </c>
      <c r="B13" s="39"/>
      <c r="C13" s="39"/>
      <c r="D13" s="39"/>
      <c r="E13" s="40"/>
      <c r="F13" s="40"/>
      <c r="G13" s="41"/>
    </row>
    <row r="14" spans="1:57" ht="17.25" customHeight="1" thickBot="1" x14ac:dyDescent="0.25">
      <c r="A14" s="42" t="s">
        <v>28</v>
      </c>
      <c r="B14" s="43"/>
      <c r="C14" s="44"/>
      <c r="D14" s="45" t="s">
        <v>29</v>
      </c>
      <c r="E14" s="46"/>
      <c r="F14" s="46"/>
      <c r="G14" s="44"/>
    </row>
    <row r="15" spans="1:57" ht="15.95" customHeight="1" x14ac:dyDescent="0.2">
      <c r="A15" s="47"/>
      <c r="B15" s="48" t="s">
        <v>30</v>
      </c>
      <c r="C15" s="49" t="e">
        <f>'SO 05 1 Rek'!E8</f>
        <v>#REF!</v>
      </c>
      <c r="D15" s="50">
        <f>'SO 05 1 Rek'!A16</f>
        <v>0</v>
      </c>
      <c r="E15" s="51"/>
      <c r="F15" s="52"/>
      <c r="G15" s="49">
        <f>'SO 05 1 Rek'!I16</f>
        <v>0</v>
      </c>
    </row>
    <row r="16" spans="1:57" ht="15.95" customHeight="1" x14ac:dyDescent="0.2">
      <c r="A16" s="47" t="s">
        <v>31</v>
      </c>
      <c r="B16" s="48" t="s">
        <v>32</v>
      </c>
      <c r="C16" s="49" t="e">
        <f>'SO 05 1 Rek'!F8</f>
        <v>#REF!</v>
      </c>
      <c r="D16" s="13"/>
      <c r="E16" s="53"/>
      <c r="F16" s="54"/>
      <c r="G16" s="49"/>
    </row>
    <row r="17" spans="1:7" ht="15.95" customHeight="1" x14ac:dyDescent="0.2">
      <c r="A17" s="47" t="s">
        <v>33</v>
      </c>
      <c r="B17" s="48" t="s">
        <v>34</v>
      </c>
      <c r="C17" s="49" t="e">
        <f>'SO 05 1 Rek'!H8</f>
        <v>#REF!</v>
      </c>
      <c r="D17" s="13"/>
      <c r="E17" s="53"/>
      <c r="F17" s="54"/>
      <c r="G17" s="49"/>
    </row>
    <row r="18" spans="1:7" ht="15.95" customHeight="1" x14ac:dyDescent="0.2">
      <c r="A18" s="55" t="s">
        <v>35</v>
      </c>
      <c r="B18" s="56" t="s">
        <v>36</v>
      </c>
      <c r="C18" s="49" t="e">
        <f>'SO 05 1 Rek'!G8</f>
        <v>#REF!</v>
      </c>
      <c r="D18" s="13"/>
      <c r="E18" s="53"/>
      <c r="F18" s="54"/>
      <c r="G18" s="49"/>
    </row>
    <row r="19" spans="1:7" ht="15.95" customHeight="1" x14ac:dyDescent="0.2">
      <c r="A19" s="57" t="s">
        <v>37</v>
      </c>
      <c r="B19" s="48"/>
      <c r="C19" s="49" t="e">
        <f>SUM(C15:C18)</f>
        <v>#REF!</v>
      </c>
      <c r="D19" s="13"/>
      <c r="E19" s="53"/>
      <c r="F19" s="54"/>
      <c r="G19" s="49"/>
    </row>
    <row r="20" spans="1:7" ht="15.95" customHeight="1" x14ac:dyDescent="0.2">
      <c r="A20" s="57"/>
      <c r="B20" s="48"/>
      <c r="C20" s="49"/>
      <c r="D20" s="13"/>
      <c r="E20" s="53"/>
      <c r="F20" s="54"/>
      <c r="G20" s="49"/>
    </row>
    <row r="21" spans="1:7" ht="15.95" customHeight="1" x14ac:dyDescent="0.2">
      <c r="A21" s="57" t="s">
        <v>9</v>
      </c>
      <c r="B21" s="48"/>
      <c r="C21" s="49" t="e">
        <f>'SO 05 1 Rek'!I8</f>
        <v>#REF!</v>
      </c>
      <c r="D21" s="13"/>
      <c r="E21" s="53"/>
      <c r="F21" s="54"/>
      <c r="G21" s="49"/>
    </row>
    <row r="22" spans="1:7" ht="15.95" customHeight="1" x14ac:dyDescent="0.2">
      <c r="A22" s="58" t="s">
        <v>38</v>
      </c>
      <c r="C22" s="49" t="e">
        <f>C19+C21</f>
        <v>#REF!</v>
      </c>
      <c r="D22" s="13" t="s">
        <v>39</v>
      </c>
      <c r="E22" s="53"/>
      <c r="F22" s="54"/>
      <c r="G22" s="49">
        <f>G23-SUM(G15:G21)</f>
        <v>0</v>
      </c>
    </row>
    <row r="23" spans="1:7" ht="15.95" customHeight="1" thickBot="1" x14ac:dyDescent="0.25">
      <c r="A23" s="194" t="s">
        <v>40</v>
      </c>
      <c r="B23" s="195"/>
      <c r="C23" s="59" t="e">
        <f>C22+G23</f>
        <v>#REF!</v>
      </c>
      <c r="D23" s="60" t="s">
        <v>41</v>
      </c>
      <c r="E23" s="61"/>
      <c r="F23" s="62"/>
      <c r="G23" s="49">
        <f>'SO 05 1 Rek'!H14</f>
        <v>0</v>
      </c>
    </row>
    <row r="24" spans="1:7" x14ac:dyDescent="0.2">
      <c r="A24" s="63" t="s">
        <v>42</v>
      </c>
      <c r="B24" s="64"/>
      <c r="C24" s="65"/>
      <c r="D24" s="64" t="s">
        <v>43</v>
      </c>
      <c r="E24" s="64"/>
      <c r="F24" s="66" t="s">
        <v>44</v>
      </c>
      <c r="G24" s="67"/>
    </row>
    <row r="25" spans="1:7" x14ac:dyDescent="0.2">
      <c r="A25" s="58" t="s">
        <v>45</v>
      </c>
      <c r="C25" s="68"/>
      <c r="D25" s="1" t="s">
        <v>45</v>
      </c>
      <c r="F25" s="69" t="s">
        <v>45</v>
      </c>
      <c r="G25" s="70"/>
    </row>
    <row r="26" spans="1:7" ht="37.5" customHeight="1" x14ac:dyDescent="0.2">
      <c r="A26" s="58" t="s">
        <v>46</v>
      </c>
      <c r="B26" s="71"/>
      <c r="C26" s="68"/>
      <c r="D26" s="1" t="s">
        <v>46</v>
      </c>
      <c r="F26" s="69" t="s">
        <v>46</v>
      </c>
      <c r="G26" s="70"/>
    </row>
    <row r="27" spans="1:7" x14ac:dyDescent="0.2">
      <c r="A27" s="58"/>
      <c r="B27" s="72"/>
      <c r="C27" s="68"/>
      <c r="F27" s="69"/>
      <c r="G27" s="70"/>
    </row>
    <row r="28" spans="1:7" x14ac:dyDescent="0.2">
      <c r="A28" s="58" t="s">
        <v>47</v>
      </c>
      <c r="C28" s="68"/>
      <c r="D28" s="69" t="s">
        <v>48</v>
      </c>
      <c r="E28" s="68"/>
      <c r="F28" s="1" t="s">
        <v>48</v>
      </c>
      <c r="G28" s="70"/>
    </row>
    <row r="29" spans="1:7" ht="69" customHeight="1" x14ac:dyDescent="0.2">
      <c r="A29" s="58"/>
      <c r="C29" s="73"/>
      <c r="D29" s="74"/>
      <c r="E29" s="73"/>
      <c r="G29" s="70"/>
    </row>
    <row r="30" spans="1:7" x14ac:dyDescent="0.2">
      <c r="A30" s="75" t="s">
        <v>3</v>
      </c>
      <c r="B30" s="76"/>
      <c r="C30" s="77">
        <v>21</v>
      </c>
      <c r="D30" s="76" t="s">
        <v>49</v>
      </c>
      <c r="E30" s="78"/>
      <c r="F30" s="196" t="e">
        <f>C23-F32</f>
        <v>#REF!</v>
      </c>
      <c r="G30" s="197"/>
    </row>
    <row r="31" spans="1:7" x14ac:dyDescent="0.2">
      <c r="A31" s="75" t="s">
        <v>50</v>
      </c>
      <c r="B31" s="76"/>
      <c r="C31" s="77">
        <f>C30</f>
        <v>21</v>
      </c>
      <c r="D31" s="76" t="s">
        <v>51</v>
      </c>
      <c r="E31" s="78"/>
      <c r="F31" s="196" t="e">
        <f>ROUND(PRODUCT(F30,C31/100),0)</f>
        <v>#REF!</v>
      </c>
      <c r="G31" s="197"/>
    </row>
    <row r="32" spans="1:7" x14ac:dyDescent="0.2">
      <c r="A32" s="75" t="s">
        <v>3</v>
      </c>
      <c r="B32" s="76"/>
      <c r="C32" s="77">
        <v>0</v>
      </c>
      <c r="D32" s="76" t="s">
        <v>51</v>
      </c>
      <c r="E32" s="78"/>
      <c r="F32" s="196">
        <v>0</v>
      </c>
      <c r="G32" s="197"/>
    </row>
    <row r="33" spans="1:8" x14ac:dyDescent="0.2">
      <c r="A33" s="75" t="s">
        <v>50</v>
      </c>
      <c r="B33" s="79"/>
      <c r="C33" s="80">
        <f>C32</f>
        <v>0</v>
      </c>
      <c r="D33" s="76" t="s">
        <v>51</v>
      </c>
      <c r="E33" s="54"/>
      <c r="F33" s="196">
        <f>ROUND(PRODUCT(F32,C33/100),0)</f>
        <v>0</v>
      </c>
      <c r="G33" s="197"/>
    </row>
    <row r="34" spans="1:8" s="84" customFormat="1" ht="19.5" customHeight="1" thickBot="1" x14ac:dyDescent="0.3">
      <c r="A34" s="81" t="s">
        <v>52</v>
      </c>
      <c r="B34" s="82"/>
      <c r="C34" s="82"/>
      <c r="D34" s="82"/>
      <c r="E34" s="83"/>
      <c r="F34" s="198" t="e">
        <f>ROUND(SUM(F30:F33),0)</f>
        <v>#REF!</v>
      </c>
      <c r="G34" s="199"/>
    </row>
    <row r="36" spans="1:8" x14ac:dyDescent="0.2">
      <c r="A36" s="1" t="s">
        <v>53</v>
      </c>
      <c r="H36" s="1" t="s">
        <v>1</v>
      </c>
    </row>
    <row r="37" spans="1:8" ht="14.25" customHeight="1" x14ac:dyDescent="0.2">
      <c r="B37" s="203"/>
      <c r="C37" s="203"/>
      <c r="D37" s="203"/>
      <c r="E37" s="203"/>
      <c r="F37" s="203"/>
      <c r="G37" s="203"/>
      <c r="H37" s="1" t="s">
        <v>1</v>
      </c>
    </row>
    <row r="38" spans="1:8" ht="12.75" customHeight="1" x14ac:dyDescent="0.2">
      <c r="A38" s="85"/>
      <c r="B38" s="203"/>
      <c r="C38" s="203"/>
      <c r="D38" s="203"/>
      <c r="E38" s="203"/>
      <c r="F38" s="203"/>
      <c r="G38" s="203"/>
      <c r="H38" s="1" t="s">
        <v>1</v>
      </c>
    </row>
    <row r="39" spans="1:8" x14ac:dyDescent="0.2">
      <c r="A39" s="85"/>
      <c r="B39" s="203"/>
      <c r="C39" s="203"/>
      <c r="D39" s="203"/>
      <c r="E39" s="203"/>
      <c r="F39" s="203"/>
      <c r="G39" s="203"/>
      <c r="H39" s="1" t="s">
        <v>1</v>
      </c>
    </row>
    <row r="40" spans="1:8" x14ac:dyDescent="0.2">
      <c r="A40" s="85"/>
      <c r="B40" s="203"/>
      <c r="C40" s="203"/>
      <c r="D40" s="203"/>
      <c r="E40" s="203"/>
      <c r="F40" s="203"/>
      <c r="G40" s="203"/>
      <c r="H40" s="1" t="s">
        <v>1</v>
      </c>
    </row>
    <row r="41" spans="1:8" x14ac:dyDescent="0.2">
      <c r="A41" s="85"/>
      <c r="B41" s="203"/>
      <c r="C41" s="203"/>
      <c r="D41" s="203"/>
      <c r="E41" s="203"/>
      <c r="F41" s="203"/>
      <c r="G41" s="203"/>
      <c r="H41" s="1" t="s">
        <v>1</v>
      </c>
    </row>
    <row r="42" spans="1:8" x14ac:dyDescent="0.2">
      <c r="A42" s="85"/>
      <c r="B42" s="203"/>
      <c r="C42" s="203"/>
      <c r="D42" s="203"/>
      <c r="E42" s="203"/>
      <c r="F42" s="203"/>
      <c r="G42" s="203"/>
      <c r="H42" s="1" t="s">
        <v>1</v>
      </c>
    </row>
    <row r="43" spans="1:8" x14ac:dyDescent="0.2">
      <c r="A43" s="85"/>
      <c r="B43" s="203"/>
      <c r="C43" s="203"/>
      <c r="D43" s="203"/>
      <c r="E43" s="203"/>
      <c r="F43" s="203"/>
      <c r="G43" s="203"/>
      <c r="H43" s="1" t="s">
        <v>1</v>
      </c>
    </row>
    <row r="44" spans="1:8" ht="12.75" customHeight="1" x14ac:dyDescent="0.2">
      <c r="A44" s="85"/>
      <c r="B44" s="203"/>
      <c r="C44" s="203"/>
      <c r="D44" s="203"/>
      <c r="E44" s="203"/>
      <c r="F44" s="203"/>
      <c r="G44" s="203"/>
      <c r="H44" s="1" t="s">
        <v>1</v>
      </c>
    </row>
    <row r="45" spans="1:8" ht="12.75" customHeight="1" x14ac:dyDescent="0.2">
      <c r="A45" s="85"/>
      <c r="B45" s="203"/>
      <c r="C45" s="203"/>
      <c r="D45" s="203"/>
      <c r="E45" s="203"/>
      <c r="F45" s="203"/>
      <c r="G45" s="203"/>
      <c r="H45" s="1" t="s">
        <v>1</v>
      </c>
    </row>
    <row r="46" spans="1:8" x14ac:dyDescent="0.2">
      <c r="B46" s="193"/>
      <c r="C46" s="193"/>
      <c r="D46" s="193"/>
      <c r="E46" s="193"/>
      <c r="F46" s="193"/>
      <c r="G46" s="193"/>
    </row>
    <row r="47" spans="1:8" x14ac:dyDescent="0.2">
      <c r="B47" s="193"/>
      <c r="C47" s="193"/>
      <c r="D47" s="193"/>
      <c r="E47" s="193"/>
      <c r="F47" s="193"/>
      <c r="G47" s="193"/>
    </row>
    <row r="48" spans="1:8" x14ac:dyDescent="0.2">
      <c r="B48" s="193"/>
      <c r="C48" s="193"/>
      <c r="D48" s="193"/>
      <c r="E48" s="193"/>
      <c r="F48" s="193"/>
      <c r="G48" s="193"/>
    </row>
    <row r="49" spans="2:7" x14ac:dyDescent="0.2">
      <c r="B49" s="193"/>
      <c r="C49" s="193"/>
      <c r="D49" s="193"/>
      <c r="E49" s="193"/>
      <c r="F49" s="193"/>
      <c r="G49" s="193"/>
    </row>
    <row r="50" spans="2:7" x14ac:dyDescent="0.2">
      <c r="B50" s="193"/>
      <c r="C50" s="193"/>
      <c r="D50" s="193"/>
      <c r="E50" s="193"/>
      <c r="F50" s="193"/>
      <c r="G50" s="193"/>
    </row>
    <row r="51" spans="2:7" x14ac:dyDescent="0.2">
      <c r="B51" s="193"/>
      <c r="C51" s="193"/>
      <c r="D51" s="193"/>
      <c r="E51" s="193"/>
      <c r="F51" s="193"/>
      <c r="G51" s="193"/>
    </row>
  </sheetData>
  <mergeCells count="18">
    <mergeCell ref="C12:E12"/>
    <mergeCell ref="C8:E8"/>
    <mergeCell ref="C9:E9"/>
    <mergeCell ref="C10:E10"/>
    <mergeCell ref="C11:E11"/>
    <mergeCell ref="B51:G51"/>
    <mergeCell ref="B50:G50"/>
    <mergeCell ref="A23:B23"/>
    <mergeCell ref="F33:G33"/>
    <mergeCell ref="F31:G31"/>
    <mergeCell ref="B49:G49"/>
    <mergeCell ref="B47:G47"/>
    <mergeCell ref="B48:G48"/>
    <mergeCell ref="F32:G32"/>
    <mergeCell ref="F34:G34"/>
    <mergeCell ref="F30:G30"/>
    <mergeCell ref="B37:G45"/>
    <mergeCell ref="B46:G46"/>
  </mergeCells>
  <phoneticPr fontId="21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21</vt:i4>
      </vt:variant>
    </vt:vector>
  </HeadingPairs>
  <TitlesOfParts>
    <vt:vector size="37" baseType="lpstr">
      <vt:lpstr>SO 01 1 KL</vt:lpstr>
      <vt:lpstr>SO 01 1 Rek</vt:lpstr>
      <vt:lpstr>SO 02 1 KL</vt:lpstr>
      <vt:lpstr>SO 02 1 Rek</vt:lpstr>
      <vt:lpstr>SO 03 1 KL</vt:lpstr>
      <vt:lpstr>SO 03 1 Rek</vt:lpstr>
      <vt:lpstr>SO 04 1 KL</vt:lpstr>
      <vt:lpstr>SO 04 1 Rek</vt:lpstr>
      <vt:lpstr>SO 05 1 KL</vt:lpstr>
      <vt:lpstr>SO 05 1 Rek</vt:lpstr>
      <vt:lpstr>SO 06 1 KL</vt:lpstr>
      <vt:lpstr>SO 06 1 Rek</vt:lpstr>
      <vt:lpstr>Krycí list EI</vt:lpstr>
      <vt:lpstr>SO 07 1 KL</vt:lpstr>
      <vt:lpstr>SO 07 1 Rek</vt:lpstr>
      <vt:lpstr>Položky EI</vt:lpstr>
      <vt:lpstr>'SO 01 1 Rek'!Názvy_tisku</vt:lpstr>
      <vt:lpstr>'SO 02 1 Rek'!Názvy_tisku</vt:lpstr>
      <vt:lpstr>'SO 03 1 Rek'!Názvy_tisku</vt:lpstr>
      <vt:lpstr>'SO 04 1 Rek'!Názvy_tisku</vt:lpstr>
      <vt:lpstr>'SO 05 1 Rek'!Názvy_tisku</vt:lpstr>
      <vt:lpstr>'SO 06 1 Rek'!Názvy_tisku</vt:lpstr>
      <vt:lpstr>'SO 07 1 Rek'!Názvy_tisku</vt:lpstr>
      <vt:lpstr>'SO 01 1 KL'!Oblast_tisku</vt:lpstr>
      <vt:lpstr>'SO 01 1 Rek'!Oblast_tisku</vt:lpstr>
      <vt:lpstr>'SO 02 1 KL'!Oblast_tisku</vt:lpstr>
      <vt:lpstr>'SO 02 1 Rek'!Oblast_tisku</vt:lpstr>
      <vt:lpstr>'SO 03 1 KL'!Oblast_tisku</vt:lpstr>
      <vt:lpstr>'SO 03 1 Rek'!Oblast_tisku</vt:lpstr>
      <vt:lpstr>'SO 04 1 KL'!Oblast_tisku</vt:lpstr>
      <vt:lpstr>'SO 04 1 Rek'!Oblast_tisku</vt:lpstr>
      <vt:lpstr>'SO 05 1 KL'!Oblast_tisku</vt:lpstr>
      <vt:lpstr>'SO 05 1 Rek'!Oblast_tisku</vt:lpstr>
      <vt:lpstr>'SO 06 1 KL'!Oblast_tisku</vt:lpstr>
      <vt:lpstr>'SO 06 1 Rek'!Oblast_tisku</vt:lpstr>
      <vt:lpstr>'SO 07 1 KL'!Oblast_tisku</vt:lpstr>
      <vt:lpstr>'SO 07 1 Rek'!Oblast_tisku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Šafář</dc:creator>
  <cp:lastModifiedBy>Jan Štěpánek</cp:lastModifiedBy>
  <cp:lastPrinted>2019-08-17T13:41:55Z</cp:lastPrinted>
  <dcterms:created xsi:type="dcterms:W3CDTF">2016-12-01T08:34:11Z</dcterms:created>
  <dcterms:modified xsi:type="dcterms:W3CDTF">2025-04-24T11:52:55Z</dcterms:modified>
</cp:coreProperties>
</file>