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<sst xmlns="http://schemas.openxmlformats.org/spreadsheetml/2006/main" count="58" uniqueCount="41">
  <si>
    <t>Zemní práce</t>
  </si>
  <si>
    <t>ks</t>
  </si>
  <si>
    <t>Zámečnické a stavební práce</t>
  </si>
  <si>
    <t>bm</t>
  </si>
  <si>
    <t>kpl</t>
  </si>
  <si>
    <t>Horní konstrukce</t>
  </si>
  <si>
    <t>set</t>
  </si>
  <si>
    <t>Dopravní náklady</t>
  </si>
  <si>
    <t>%</t>
  </si>
  <si>
    <t>Množství</t>
  </si>
  <si>
    <t>Zkrácený popis položky</t>
  </si>
  <si>
    <t>Mj</t>
  </si>
  <si>
    <t xml:space="preserve">Položka </t>
  </si>
  <si>
    <t>001</t>
  </si>
  <si>
    <t>002</t>
  </si>
  <si>
    <t>003</t>
  </si>
  <si>
    <t>004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</si>
  <si>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</si>
  <si>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</si>
  <si>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cena/MJ. Kč bez DPH</t>
  </si>
  <si>
    <t>cena v Kč bez DPH</t>
  </si>
  <si>
    <t>DPH :</t>
  </si>
  <si>
    <t>Cena bez DPH :</t>
  </si>
  <si>
    <t>Cena s DPH :</t>
  </si>
  <si>
    <t>Základní rozpočtové náklady</t>
  </si>
  <si>
    <t>č.</t>
  </si>
  <si>
    <t>Stavební díl</t>
  </si>
  <si>
    <t>celkem Kč</t>
  </si>
  <si>
    <t>Zámečnické a stavební</t>
  </si>
  <si>
    <t>Dodávka a usazení sloupů 60/4,8m pozink oplocení</t>
  </si>
  <si>
    <t>Dodávka a montáž ochranných sítí PP oko 45/45/3000mm</t>
  </si>
  <si>
    <t>Betonáž základů sloupů betonem B 20</t>
  </si>
  <si>
    <t>Výkop jam pro sloupky oplocení a branek a integrovaných basketbalových košů</t>
  </si>
  <si>
    <t xml:space="preserve">Dodávka a montáž vrátek vchodových 1000 x 2000 mm </t>
  </si>
  <si>
    <t>Rozpěra u vrátek</t>
  </si>
  <si>
    <t>Rekonstrukce oplocení víceúčelového hřiště Lipová, Český Krumlov: soupis prací a dodávek k nacenění</t>
  </si>
  <si>
    <t>VZCK 096/2024</t>
  </si>
  <si>
    <t>Dodávka a montáž šikmých a příčných vzpěr pro ochranné sítě, branky, mantinely 48/4,5m</t>
  </si>
  <si>
    <t>Dodávka a montáž dřevěných mantinelů ze smrkových  fošen 120 x 40 mm do výšky cca 1m, hoblované včetně 2 x nátěr lazurou</t>
  </si>
  <si>
    <t>Dodávka a montáž fotbalových branek 2000 x 1000 mm pozink a integrovaných basketbalových košů na pozink. ocelové konstr.</t>
  </si>
  <si>
    <t xml:space="preserve">Ocelové lanko, spojovací materiál, ostatní montážní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</si>
</sst>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8" fillId="0" borderId="0" xfId="0" applyFont="1"/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43" fontId="0" fillId="0" borderId="1" xfId="20" applyFont="1" applyBorder="1" applyAlignment="1">
      <alignment horizontal="right"/>
    </xf>
    <xf numFmtId="43" fontId="2" fillId="3" borderId="1" xfId="0" applyNumberFormat="1" applyFont="1" applyFill="1" applyBorder="1" applyAlignment="1">
      <alignment horizontal="right"/>
    </xf>
    <xf numFmtId="43" fontId="0" fillId="4" borderId="1" xfId="20" applyFont="1" applyFill="1" applyBorder="1" applyAlignment="1" applyProtection="1">
      <alignment/>
      <protection locked="0"/>
    </xf>
    <xf numFmtId="165" fontId="6" fillId="5" borderId="0" xfId="0" applyNumberFormat="1" applyFont="1" applyFill="1"/>
    <xf numFmtId="165" fontId="6" fillId="5" borderId="0" xfId="0" applyNumberFormat="1" applyFont="1" applyFill="1" applyProtection="1">
      <protection locked="0"/>
    </xf>
    <xf numFmtId="4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6" borderId="0" xfId="0" applyFont="1" applyFill="1" applyAlignment="1">
      <alignment horizontal="left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78"/>
  <sheetViews>
    <sheetView tabSelected="1" workbookViewId="0" topLeftCell="A3">
      <selection activeCell="C33" sqref="C33"/>
    </sheetView>
  </sheetViews>
  <sheetFormatPr defaultColWidth="9.140625" defaultRowHeight="15"/>
  <cols>
    <col min="1" max="1" width="4.421875" style="0" customWidth="1"/>
    <col min="3" max="3" width="117.00390625" style="0" customWidth="1"/>
    <col min="5" max="5" width="15.140625" style="0" customWidth="1"/>
    <col min="6" max="6" width="14.57421875" style="0" customWidth="1"/>
    <col min="7" max="7" width="16.00390625" style="0" customWidth="1"/>
  </cols>
  <sheetData>
    <row r="2" spans="2:7" ht="21">
      <c r="B2" s="26" t="s">
        <v>35</v>
      </c>
      <c r="C2" s="26"/>
      <c r="D2" s="26"/>
      <c r="E2" s="26"/>
      <c r="F2" s="26"/>
      <c r="G2" s="26"/>
    </row>
    <row r="3" spans="2:7" ht="21">
      <c r="B3" s="26" t="s">
        <v>36</v>
      </c>
      <c r="C3" s="26"/>
      <c r="D3" s="26"/>
      <c r="E3" s="26"/>
      <c r="F3" s="26"/>
      <c r="G3" s="26"/>
    </row>
    <row r="5" ht="18.75">
      <c r="C5" s="15" t="s">
        <v>24</v>
      </c>
    </row>
    <row r="6" spans="2:5" ht="15">
      <c r="B6" s="10" t="s">
        <v>25</v>
      </c>
      <c r="C6" s="10" t="s">
        <v>26</v>
      </c>
      <c r="D6" s="27" t="s">
        <v>27</v>
      </c>
      <c r="E6" s="27"/>
    </row>
    <row r="7" spans="2:5" ht="15">
      <c r="B7" s="16" t="s">
        <v>13</v>
      </c>
      <c r="C7" s="11" t="s">
        <v>0</v>
      </c>
      <c r="D7" s="24">
        <f>SUM(G17)</f>
        <v>0</v>
      </c>
      <c r="E7" s="25"/>
    </row>
    <row r="8" spans="2:5" ht="15">
      <c r="B8" s="16" t="s">
        <v>14</v>
      </c>
      <c r="C8" s="11" t="s">
        <v>28</v>
      </c>
      <c r="D8" s="24">
        <f>SUM(G19)</f>
        <v>0</v>
      </c>
      <c r="E8" s="25"/>
    </row>
    <row r="9" spans="2:5" ht="15">
      <c r="B9" s="16" t="s">
        <v>15</v>
      </c>
      <c r="C9" s="11" t="s">
        <v>5</v>
      </c>
      <c r="D9" s="24">
        <f>SUM(G26)</f>
        <v>0</v>
      </c>
      <c r="E9" s="25"/>
    </row>
    <row r="10" spans="2:5" ht="15">
      <c r="B10" s="16" t="s">
        <v>16</v>
      </c>
      <c r="C10" s="11" t="s">
        <v>7</v>
      </c>
      <c r="D10" s="24">
        <f>SUM(G30)</f>
        <v>0</v>
      </c>
      <c r="E10" s="25"/>
    </row>
    <row r="12" spans="3:6" ht="18.75">
      <c r="C12" s="5" t="s">
        <v>22</v>
      </c>
      <c r="F12" s="22">
        <f>G17+G19+G26+G30</f>
        <v>0</v>
      </c>
    </row>
    <row r="13" spans="2:6" ht="18.75">
      <c r="B13" s="1"/>
      <c r="C13" s="5" t="s">
        <v>21</v>
      </c>
      <c r="D13" s="3" t="s">
        <v>8</v>
      </c>
      <c r="E13" s="3">
        <v>21</v>
      </c>
      <c r="F13" s="23">
        <f>F12*21%</f>
        <v>0</v>
      </c>
    </row>
    <row r="14" spans="3:6" ht="18.75">
      <c r="C14" s="5" t="s">
        <v>23</v>
      </c>
      <c r="F14" s="23">
        <f>F12+F13</f>
        <v>0</v>
      </c>
    </row>
    <row r="16" spans="2:7" ht="30">
      <c r="B16" s="6" t="s">
        <v>12</v>
      </c>
      <c r="C16" s="6" t="s">
        <v>10</v>
      </c>
      <c r="D16" s="6" t="s">
        <v>11</v>
      </c>
      <c r="E16" s="6" t="s">
        <v>9</v>
      </c>
      <c r="F16" s="7" t="s">
        <v>19</v>
      </c>
      <c r="G16" s="7" t="s">
        <v>20</v>
      </c>
    </row>
    <row r="17" spans="2:7" ht="15">
      <c r="B17" s="8" t="s">
        <v>13</v>
      </c>
      <c r="C17" s="9" t="s">
        <v>0</v>
      </c>
      <c r="D17" s="17"/>
      <c r="E17" s="17"/>
      <c r="F17" s="17"/>
      <c r="G17" s="20">
        <f>G18</f>
        <v>0</v>
      </c>
    </row>
    <row r="18" spans="2:7" ht="15">
      <c r="B18" s="11"/>
      <c r="C18" s="11" t="s">
        <v>32</v>
      </c>
      <c r="D18" s="10" t="s">
        <v>1</v>
      </c>
      <c r="E18" s="12">
        <v>32</v>
      </c>
      <c r="F18" s="21"/>
      <c r="G18" s="19">
        <f>E18*F18</f>
        <v>0</v>
      </c>
    </row>
    <row r="19" spans="2:7" ht="15">
      <c r="B19" s="8" t="s">
        <v>14</v>
      </c>
      <c r="C19" s="9" t="s">
        <v>2</v>
      </c>
      <c r="D19" s="17"/>
      <c r="E19" s="18"/>
      <c r="F19" s="17"/>
      <c r="G19" s="20">
        <f>SUM(G20:G25)</f>
        <v>0</v>
      </c>
    </row>
    <row r="20" spans="2:7" ht="15">
      <c r="B20" s="13"/>
      <c r="C20" s="11" t="s">
        <v>29</v>
      </c>
      <c r="D20" s="10" t="s">
        <v>1</v>
      </c>
      <c r="E20" s="12">
        <v>32</v>
      </c>
      <c r="F20" s="21"/>
      <c r="G20" s="19">
        <f>E20*F20</f>
        <v>0</v>
      </c>
    </row>
    <row r="21" spans="2:7" ht="15">
      <c r="B21" s="13"/>
      <c r="C21" s="11" t="s">
        <v>37</v>
      </c>
      <c r="D21" s="10" t="s">
        <v>1</v>
      </c>
      <c r="E21" s="12">
        <v>8</v>
      </c>
      <c r="F21" s="21"/>
      <c r="G21" s="19">
        <f aca="true" t="shared" si="0" ref="G21:G25">E21*F21</f>
        <v>0</v>
      </c>
    </row>
    <row r="22" spans="2:7" ht="15">
      <c r="B22" s="11"/>
      <c r="C22" s="11" t="s">
        <v>33</v>
      </c>
      <c r="D22" s="10" t="s">
        <v>4</v>
      </c>
      <c r="E22" s="12">
        <v>2</v>
      </c>
      <c r="F22" s="21"/>
      <c r="G22" s="19">
        <f t="shared" si="0"/>
        <v>0</v>
      </c>
    </row>
    <row r="23" spans="2:7" ht="15">
      <c r="B23" s="11"/>
      <c r="C23" s="11" t="s">
        <v>39</v>
      </c>
      <c r="D23" s="10" t="s">
        <v>4</v>
      </c>
      <c r="E23" s="12">
        <v>2</v>
      </c>
      <c r="F23" s="21"/>
      <c r="G23" s="19">
        <f t="shared" si="0"/>
        <v>0</v>
      </c>
    </row>
    <row r="24" spans="2:7" ht="17.25">
      <c r="B24" s="14"/>
      <c r="C24" s="11" t="s">
        <v>31</v>
      </c>
      <c r="D24" s="10" t="s">
        <v>17</v>
      </c>
      <c r="E24" s="12">
        <v>3.7</v>
      </c>
      <c r="F24" s="21"/>
      <c r="G24" s="19">
        <f t="shared" si="0"/>
        <v>0</v>
      </c>
    </row>
    <row r="25" spans="2:7" ht="15">
      <c r="B25" s="11"/>
      <c r="C25" s="11" t="s">
        <v>34</v>
      </c>
      <c r="D25" s="10" t="s">
        <v>1</v>
      </c>
      <c r="E25" s="12">
        <v>2</v>
      </c>
      <c r="F25" s="21"/>
      <c r="G25" s="19">
        <f t="shared" si="0"/>
        <v>0</v>
      </c>
    </row>
    <row r="26" spans="2:7" ht="15">
      <c r="B26" s="8" t="s">
        <v>15</v>
      </c>
      <c r="C26" s="9" t="s">
        <v>5</v>
      </c>
      <c r="D26" s="17"/>
      <c r="E26" s="18"/>
      <c r="F26" s="17"/>
      <c r="G26" s="20">
        <f>SUM(G27:G29)</f>
        <v>0</v>
      </c>
    </row>
    <row r="27" spans="2:7" ht="17.25">
      <c r="B27" s="11"/>
      <c r="C27" s="11" t="s">
        <v>30</v>
      </c>
      <c r="D27" s="10" t="s">
        <v>18</v>
      </c>
      <c r="E27" s="12">
        <v>228</v>
      </c>
      <c r="F27" s="21"/>
      <c r="G27" s="19">
        <f>E27*F27</f>
        <v>0</v>
      </c>
    </row>
    <row r="28" spans="2:7" ht="15">
      <c r="B28" s="14"/>
      <c r="C28" s="11" t="s">
        <v>40</v>
      </c>
      <c r="D28" s="10" t="s">
        <v>4</v>
      </c>
      <c r="E28" s="12">
        <v>1</v>
      </c>
      <c r="F28" s="21"/>
      <c r="G28" s="19">
        <f aca="true" t="shared" si="1" ref="G28:G29">E28*F28</f>
        <v>0</v>
      </c>
    </row>
    <row r="29" spans="2:7" ht="15">
      <c r="B29" s="13"/>
      <c r="C29" s="11" t="s">
        <v>38</v>
      </c>
      <c r="D29" s="10" t="s">
        <v>3</v>
      </c>
      <c r="E29" s="12">
        <v>73</v>
      </c>
      <c r="F29" s="21"/>
      <c r="G29" s="19">
        <f t="shared" si="1"/>
        <v>0</v>
      </c>
    </row>
    <row r="30" spans="2:7" ht="15">
      <c r="B30" s="8" t="s">
        <v>16</v>
      </c>
      <c r="C30" s="9" t="s">
        <v>7</v>
      </c>
      <c r="D30" s="17"/>
      <c r="E30" s="18"/>
      <c r="F30" s="17"/>
      <c r="G30" s="20">
        <f>SUM(G31:G33)</f>
        <v>0</v>
      </c>
    </row>
    <row r="31" spans="2:7" ht="15">
      <c r="B31" s="11"/>
      <c r="C31" s="11" t="s">
        <v>0</v>
      </c>
      <c r="D31" s="10" t="s">
        <v>6</v>
      </c>
      <c r="E31" s="12">
        <v>1</v>
      </c>
      <c r="F31" s="21"/>
      <c r="G31" s="19">
        <f>E31*F31</f>
        <v>0</v>
      </c>
    </row>
    <row r="32" spans="2:7" ht="15">
      <c r="B32" s="11"/>
      <c r="C32" s="11" t="s">
        <v>2</v>
      </c>
      <c r="D32" s="10" t="s">
        <v>6</v>
      </c>
      <c r="E32" s="12">
        <v>1</v>
      </c>
      <c r="F32" s="21"/>
      <c r="G32" s="19">
        <f aca="true" t="shared" si="2" ref="G32:G33">E32*F32</f>
        <v>0</v>
      </c>
    </row>
    <row r="33" spans="2:7" ht="15">
      <c r="B33" s="11"/>
      <c r="C33" s="11" t="s">
        <v>5</v>
      </c>
      <c r="D33" s="10" t="s">
        <v>6</v>
      </c>
      <c r="E33" s="12">
        <v>1</v>
      </c>
      <c r="F33" s="21"/>
      <c r="G33" s="19">
        <f t="shared" si="2"/>
        <v>0</v>
      </c>
    </row>
    <row r="34" spans="4:5" ht="15">
      <c r="D34" s="3"/>
      <c r="E34" s="4"/>
    </row>
    <row r="35" ht="15">
      <c r="E35" s="4"/>
    </row>
    <row r="37" ht="15">
      <c r="B37" s="1"/>
    </row>
    <row r="41" ht="15">
      <c r="B41" s="2"/>
    </row>
    <row r="42" ht="15">
      <c r="B42" s="1"/>
    </row>
    <row r="46" ht="15">
      <c r="B46" s="2"/>
    </row>
    <row r="47" ht="15">
      <c r="B47" s="1"/>
    </row>
    <row r="50" ht="15">
      <c r="B50" s="1"/>
    </row>
    <row r="56" ht="15">
      <c r="B56" s="2"/>
    </row>
    <row r="57" ht="15">
      <c r="B57" s="1"/>
    </row>
    <row r="61" ht="15">
      <c r="B61" s="2"/>
    </row>
    <row r="62" ht="15">
      <c r="B62" s="1"/>
    </row>
    <row r="66" ht="15">
      <c r="B66" s="2"/>
    </row>
    <row r="67" ht="15">
      <c r="B67" s="1"/>
    </row>
    <row r="71" ht="15">
      <c r="B71" s="1"/>
    </row>
    <row r="78" ht="15">
      <c r="B78" s="1"/>
    </row>
  </sheetData>
  <sheetProtection algorithmName="SHA-512" hashValue="UzpxFwdp5YWBk4Lz4l85GTuKFWnkWbnXvTd2bqAu41hEXwch3TNr2mO3+XyDDyDgaaQtZ5WHV1jY9BdKN8/C/A==" saltValue="jr2rC1FLwtmIM3cuccVKmw==" spinCount="100000" sheet="1" objects="1" scenarios="1"/>
  <mergeCells count="7">
    <mergeCell ref="D10:E10"/>
    <mergeCell ref="B3:G3"/>
    <mergeCell ref="B2:G2"/>
    <mergeCell ref="D6:E6"/>
    <mergeCell ref="D7:E7"/>
    <mergeCell ref="D8:E8"/>
    <mergeCell ref="D9:E9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  <ignoredErrors>
    <ignoredError sqref="B17 B19:B22 B25:B28 B29:B33 B7:B10 B24" numberStoredAsText="1"/>
    <ignoredError sqref="G19 G26 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Šedivá</dc:creator>
  <cp:keywords/>
  <dc:description/>
  <cp:lastModifiedBy>Štěpánka Kučerová</cp:lastModifiedBy>
  <cp:lastPrinted>2024-06-12T08:07:02Z</cp:lastPrinted>
  <dcterms:created xsi:type="dcterms:W3CDTF">2024-05-06T07:30:19Z</dcterms:created>
  <dcterms:modified xsi:type="dcterms:W3CDTF">2024-06-12T08:07:16Z</dcterms:modified>
  <cp:category/>
  <cp:version/>
  <cp:contentType/>
  <cp:contentStatus/>
</cp:coreProperties>
</file>