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35" windowWidth="12765" windowHeight="14745" activeTab="0"/>
  </bookViews>
  <sheets>
    <sheet name="Stavba" sheetId="1" r:id="rId1"/>
  </sheets>
  <definedNames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>#REF!</definedName>
    <definedName name="dpsc" localSheetId="0">'Stavba'!$C$9</definedName>
    <definedName name="dpsc">#REF!</definedName>
    <definedName name="HSV">#REF!</definedName>
    <definedName name="HSV_">#REF!</definedName>
    <definedName name="HSV0">#REF!</definedName>
    <definedName name="HZS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0">'Stavba'!$A$1:$I$55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>#REF!</definedName>
    <definedName name="PSV0">#REF!</definedName>
    <definedName name="SazbaDPH1">'Stavba'!$D$19</definedName>
    <definedName name="SazbaDPH2">'Stavba'!$D$21</definedName>
    <definedName name="SloupecCC">#REF!</definedName>
    <definedName name="SloupecCDH">#REF!</definedName>
    <definedName name="SloupecCisloPol">#REF!</definedName>
    <definedName name="SloupecCH">#REF!</definedName>
    <definedName name="SloupecJC">#REF!</definedName>
    <definedName name="SloupecJDH">#REF!</definedName>
    <definedName name="SloupecJDM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tavbaCelkem" localSheetId="0">'Stavba'!$F$36</definedName>
    <definedName name="StavbaCelkem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<sst xmlns="http://schemas.openxmlformats.org/spreadsheetml/2006/main" count="42" uniqueCount="33">
  <si>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</si>
  <si>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</si>
  <si>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</si>
  <si>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</si>
  <si>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</si>
  <si>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</si>
  <si>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</si>
  <si>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</si>
  <si>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</si>
  <si>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</si>
  <si>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</si>
  <si>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</si>
  <si>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</si>
  <si>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</si>
  <si>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</si>
  <si>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</si>
  <si>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</si>
  <si>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</si>
  <si>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</si>
  <si>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SO 02</t>
  </si>
  <si>
    <t>REKAPITULACE NÁKLADŮ STAVBY</t>
  </si>
  <si>
    <t>SO 00</t>
  </si>
  <si>
    <t>SO 01</t>
  </si>
  <si>
    <t>VODOVOD</t>
  </si>
  <si>
    <t>vypracoval :</t>
  </si>
  <si>
    <t>X</t>
  </si>
  <si>
    <t>KANALIZACE</t>
  </si>
  <si>
    <t>Město Český Krumlov</t>
  </si>
  <si>
    <t>OO245836</t>
  </si>
  <si>
    <t>CZ00245836</t>
  </si>
  <si>
    <t>náměstí Svornosti 1, 381 01 Český Krumlov</t>
  </si>
  <si>
    <t>Ostatní a vedlejší náklady</t>
  </si>
  <si>
    <t>Č.Krumlov, sídliště Železniční - obnova kanalizace a vodovodu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</si>
</sst>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0.00000"/>
    <numFmt numFmtId="172" formatCode="0.0"/>
    <numFmt numFmtId="173" formatCode="#,##0\ &quot;Kč&quot;"/>
    <numFmt numFmtId="174" formatCode="dd/mm/yy"/>
    <numFmt numFmtId="175" formatCode="_-* #,##0.000\ &quot;Kč&quot;_-;\-* #,##0.000\ &quot;Kč&quot;_-;_-* &quot;-&quot;??\ &quot;Kč&quot;_-;_-@_-"/>
    <numFmt numFmtId="176" formatCode="_-* #,##0.0\ &quot;Kč&quot;_-;\-* #,##0.0\ &quot;Kč&quot;_-;_-* &quot;-&quot;??\ &quot;Kč&quot;_-;_-@_-"/>
    <numFmt numFmtId="177" formatCode="_-* #,##0.0000\ &quot;Kč&quot;_-;\-* #,##0.0000\ &quot;Kč&quot;_-;_-* &quot;-&quot;??\ &quot;Kč&quot;_-;_-@_-"/>
    <numFmt numFmtId="178" formatCode="_-* #,##0.00000\ &quot;Kč&quot;_-;\-* #,##0.00000\ &quot;Kč&quot;_-;_-* &quot;-&quot;??\ &quot;Kč&quot;_-;_-@_-"/>
    <numFmt numFmtId="179" formatCode="_-* #,##0.000000\ &quot;Kč&quot;_-;\-* #,##0.000000\ &quot;Kč&quot;_-;_-* &quot;-&quot;??\ &quot;Kč&quot;_-;_-@_-"/>
    <numFmt numFmtId="180" formatCode="_-* #,##0.0000000\ &quot;Kč&quot;_-;\-* #,##0.0000000\ &quot;Kč&quot;_-;_-* &quot;-&quot;??\ &quot;Kč&quot;_-;_-@_-"/>
    <numFmt numFmtId="181" formatCode="_-* #,##0.00000000\ &quot;Kč&quot;_-;\-* #,##0.00000000\ &quot;Kč&quot;_-;_-* &quot;-&quot;??\ &quot;Kč&quot;_-;_-@_-"/>
    <numFmt numFmtId="182" formatCode="_-* #,##0.000000000\ &quot;Kč&quot;_-;\-* #,##0.000000000\ &quot;Kč&quot;_-;_-* &quot;-&quot;??\ &quot;Kč&quot;_-;_-@_-"/>
    <numFmt numFmtId="183" formatCode="_-* #,##0.0000000000\ &quot;Kč&quot;_-;\-* #,##0.0000000000\ &quot;Kč&quot;_-;_-* &quot;-&quot;??\ &quot;Kč&quot;_-;_-@_-"/>
    <numFmt numFmtId="184" formatCode="_-* #,##0.00000000000\ &quot;Kč&quot;_-;\-* #,##0.00000000000\ &quot;Kč&quot;_-;_-* &quot;-&quot;??\ &quot;Kč&quot;_-;_-@_-"/>
    <numFmt numFmtId="185" formatCode="_-* #,##0\ &quot;Kč&quot;_-;\-* #,##0\ &quot;Kč&quot;_-;_-* &quot;-&quot;??\ &quot;Kč&quot;_-;_-@_-"/>
    <numFmt numFmtId="186" formatCode="#,##0.0"/>
    <numFmt numFmtId="187" formatCode="#,##0.00\ &quot;Kč&quot;"/>
    <numFmt numFmtId="188" formatCode="0.0%"/>
    <numFmt numFmtId="189" formatCode="[$-405]d\.\ mmmm\ yyyy"/>
    <numFmt numFmtId="190" formatCode="[$-405]mmmm\ yy;@"/>
    <numFmt numFmtId="191" formatCode="000\ 00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u val="single"/>
      <sz val="14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color indexed="60"/>
      <name val="Arial"/>
      <family val="2"/>
    </font>
    <font>
      <sz val="11"/>
      <color rgb="FFC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24" borderId="0" xfId="0" applyFont="1" applyFill="1" applyBorder="1" applyAlignment="1">
      <alignment horizontal="right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24" borderId="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24" borderId="0" xfId="0" applyNumberFormat="1" applyFill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1" fillId="24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49" fontId="23" fillId="19" borderId="16" xfId="0" applyNumberFormat="1" applyFont="1" applyFill="1" applyBorder="1" applyAlignment="1">
      <alignment horizontal="left" vertical="center"/>
    </xf>
    <xf numFmtId="0" fontId="23" fillId="19" borderId="16" xfId="0" applyFont="1" applyFill="1" applyBorder="1" applyAlignment="1">
      <alignment vertical="center"/>
    </xf>
    <xf numFmtId="188" fontId="22" fillId="19" borderId="17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3" fontId="0" fillId="0" borderId="0" xfId="0" applyNumberFormat="1" applyFill="1" applyAlignment="1">
      <alignment horizontal="right" vertical="top" wrapText="1"/>
    </xf>
    <xf numFmtId="0" fontId="22" fillId="0" borderId="0" xfId="0" applyFont="1" applyAlignment="1">
      <alignment horizontal="right"/>
    </xf>
    <xf numFmtId="49" fontId="22" fillId="0" borderId="18" xfId="0" applyNumberFormat="1" applyFont="1" applyBorder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3" fillId="25" borderId="19" xfId="0" applyFont="1" applyFill="1" applyBorder="1" applyAlignment="1">
      <alignment wrapText="1"/>
    </xf>
    <xf numFmtId="0" fontId="23" fillId="25" borderId="16" xfId="0" applyFont="1" applyFill="1" applyBorder="1" applyAlignment="1">
      <alignment wrapText="1"/>
    </xf>
    <xf numFmtId="0" fontId="23" fillId="25" borderId="17" xfId="0" applyFont="1" applyFill="1" applyBorder="1" applyAlignment="1">
      <alignment wrapText="1"/>
    </xf>
    <xf numFmtId="0" fontId="23" fillId="25" borderId="19" xfId="0" applyFont="1" applyFill="1" applyBorder="1" applyAlignment="1">
      <alignment horizontal="right" wrapText="1"/>
    </xf>
    <xf numFmtId="0" fontId="0" fillId="25" borderId="16" xfId="0" applyFill="1" applyBorder="1" applyAlignment="1">
      <alignment/>
    </xf>
    <xf numFmtId="0" fontId="23" fillId="25" borderId="16" xfId="0" applyFont="1" applyFill="1" applyBorder="1" applyAlignment="1">
      <alignment horizontal="right" wrapText="1"/>
    </xf>
    <xf numFmtId="0" fontId="23" fillId="25" borderId="17" xfId="0" applyFont="1" applyFill="1" applyBorder="1" applyAlignment="1">
      <alignment horizontal="right" vertical="center"/>
    </xf>
    <xf numFmtId="0" fontId="24" fillId="25" borderId="19" xfId="0" applyFont="1" applyFill="1" applyBorder="1" applyAlignment="1">
      <alignment vertical="center"/>
    </xf>
    <xf numFmtId="0" fontId="1" fillId="25" borderId="16" xfId="0" applyFont="1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4" fontId="24" fillId="25" borderId="20" xfId="0" applyNumberFormat="1" applyFont="1" applyFill="1" applyBorder="1" applyAlignment="1">
      <alignment horizontal="right" vertical="center"/>
    </xf>
    <xf numFmtId="4" fontId="24" fillId="25" borderId="21" xfId="0" applyNumberFormat="1" applyFont="1" applyFill="1" applyBorder="1" applyAlignment="1">
      <alignment horizontal="right" vertical="center"/>
    </xf>
    <xf numFmtId="0" fontId="23" fillId="25" borderId="19" xfId="0" applyFont="1" applyFill="1" applyBorder="1" applyAlignment="1">
      <alignment vertical="center"/>
    </xf>
    <xf numFmtId="0" fontId="1" fillId="25" borderId="17" xfId="0" applyFont="1" applyFill="1" applyBorder="1" applyAlignment="1">
      <alignment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4" fontId="1" fillId="25" borderId="23" xfId="0" applyNumberFormat="1" applyFont="1" applyFill="1" applyBorder="1" applyAlignment="1">
      <alignment vertical="center"/>
    </xf>
    <xf numFmtId="0" fontId="28" fillId="19" borderId="19" xfId="0" applyFont="1" applyFill="1" applyBorder="1" applyAlignment="1">
      <alignment vertical="center"/>
    </xf>
    <xf numFmtId="3" fontId="28" fillId="19" borderId="19" xfId="0" applyNumberFormat="1" applyFont="1" applyFill="1" applyBorder="1" applyAlignment="1">
      <alignment horizontal="right" vertical="center"/>
    </xf>
    <xf numFmtId="3" fontId="28" fillId="19" borderId="22" xfId="0" applyNumberFormat="1" applyFont="1" applyFill="1" applyBorder="1" applyAlignment="1">
      <alignment horizontal="right" vertical="center"/>
    </xf>
    <xf numFmtId="3" fontId="28" fillId="19" borderId="23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2" fillId="0" borderId="0" xfId="0" applyNumberFormat="1" applyFont="1" applyAlignment="1">
      <alignment horizontal="center"/>
    </xf>
    <xf numFmtId="3" fontId="22" fillId="0" borderId="24" xfId="0" applyNumberFormat="1" applyFont="1" applyBorder="1" applyAlignment="1">
      <alignment horizontal="right"/>
    </xf>
    <xf numFmtId="3" fontId="22" fillId="0" borderId="25" xfId="0" applyNumberFormat="1" applyFont="1" applyBorder="1" applyAlignment="1">
      <alignment horizontal="right"/>
    </xf>
    <xf numFmtId="49" fontId="22" fillId="0" borderId="26" xfId="0" applyNumberFormat="1" applyFont="1" applyBorder="1" applyAlignment="1">
      <alignment horizontal="left"/>
    </xf>
    <xf numFmtId="0" fontId="22" fillId="0" borderId="27" xfId="0" applyFont="1" applyBorder="1" applyAlignment="1">
      <alignment/>
    </xf>
    <xf numFmtId="188" fontId="22" fillId="0" borderId="28" xfId="0" applyNumberFormat="1" applyFont="1" applyBorder="1" applyAlignment="1">
      <alignment/>
    </xf>
    <xf numFmtId="3" fontId="23" fillId="0" borderId="25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49" fontId="22" fillId="0" borderId="29" xfId="0" applyNumberFormat="1" applyFont="1" applyBorder="1" applyAlignment="1">
      <alignment horizontal="left"/>
    </xf>
    <xf numFmtId="0" fontId="22" fillId="0" borderId="30" xfId="0" applyFont="1" applyBorder="1" applyAlignment="1">
      <alignment/>
    </xf>
    <xf numFmtId="188" fontId="22" fillId="0" borderId="31" xfId="0" applyNumberFormat="1" applyFont="1" applyBorder="1" applyAlignment="1">
      <alignment/>
    </xf>
    <xf numFmtId="3" fontId="23" fillId="0" borderId="24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0" fontId="22" fillId="0" borderId="32" xfId="0" applyFont="1" applyBorder="1" applyAlignment="1">
      <alignment/>
    </xf>
    <xf numFmtId="188" fontId="22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3" fontId="22" fillId="0" borderId="33" xfId="0" applyNumberFormat="1" applyFont="1" applyBorder="1" applyAlignment="1">
      <alignment horizontal="right"/>
    </xf>
    <xf numFmtId="3" fontId="22" fillId="0" borderId="34" xfId="0" applyNumberFormat="1" applyFont="1" applyBorder="1" applyAlignment="1">
      <alignment horizontal="right"/>
    </xf>
    <xf numFmtId="3" fontId="22" fillId="26" borderId="25" xfId="0" applyNumberFormat="1" applyFont="1" applyFill="1" applyBorder="1" applyAlignment="1">
      <alignment horizontal="right"/>
    </xf>
    <xf numFmtId="3" fontId="22" fillId="26" borderId="24" xfId="0" applyNumberFormat="1" applyFont="1" applyFill="1" applyBorder="1" applyAlignment="1">
      <alignment/>
    </xf>
    <xf numFmtId="3" fontId="22" fillId="26" borderId="34" xfId="0" applyNumberFormat="1" applyFont="1" applyFill="1" applyBorder="1" applyAlignment="1">
      <alignment/>
    </xf>
    <xf numFmtId="0" fontId="25" fillId="26" borderId="0" xfId="0" applyFont="1" applyFill="1" applyAlignment="1">
      <alignment/>
    </xf>
    <xf numFmtId="0" fontId="24" fillId="26" borderId="0" xfId="0" applyFont="1" applyFill="1" applyAlignment="1">
      <alignment horizontal="left"/>
    </xf>
    <xf numFmtId="0" fontId="1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0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22" fillId="0" borderId="30" xfId="0" applyFont="1" applyBorder="1" applyAlignment="1">
      <alignment horizontal="center"/>
    </xf>
    <xf numFmtId="4" fontId="24" fillId="25" borderId="21" xfId="0" applyNumberFormat="1" applyFont="1" applyFill="1" applyBorder="1" applyAlignment="1">
      <alignment horizontal="right" vertical="center"/>
    </xf>
    <xf numFmtId="4" fontId="0" fillId="25" borderId="35" xfId="0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zoomScaleSheetLayoutView="75" zoomScalePageLayoutView="0" workbookViewId="0" topLeftCell="A1">
      <selection activeCell="G53" sqref="G53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9.00390625" style="0" customWidth="1"/>
    <col min="6" max="6" width="14.75390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75390625" style="0" customWidth="1"/>
  </cols>
  <sheetData>
    <row r="1" ht="12" customHeight="1"/>
    <row r="2" spans="2:10" ht="17.25" customHeight="1">
      <c r="B2" s="2"/>
      <c r="D2" s="42" t="s">
        <v>20</v>
      </c>
      <c r="E2" s="4"/>
      <c r="F2" s="3"/>
      <c r="G2" s="5"/>
      <c r="H2" s="6" t="s">
        <v>0</v>
      </c>
      <c r="I2" s="72"/>
      <c r="J2" s="2"/>
    </row>
    <row r="3" spans="3:4" ht="6" customHeight="1">
      <c r="C3" s="8"/>
      <c r="D3" s="9" t="s">
        <v>1</v>
      </c>
    </row>
    <row r="4" ht="4.5" customHeight="1"/>
    <row r="5" spans="3:14" ht="16.5" customHeight="1">
      <c r="C5" s="40" t="s">
        <v>2</v>
      </c>
      <c r="D5" s="93" t="s">
        <v>32</v>
      </c>
      <c r="E5" s="94"/>
      <c r="F5" s="95"/>
      <c r="G5" s="96"/>
      <c r="H5" s="95"/>
      <c r="I5" s="100"/>
      <c r="N5" s="7"/>
    </row>
    <row r="6" ht="15">
      <c r="D6" s="41"/>
    </row>
    <row r="7" spans="3:10" ht="24" customHeight="1">
      <c r="C7" s="11" t="s">
        <v>3</v>
      </c>
      <c r="D7" s="46" t="s">
        <v>27</v>
      </c>
      <c r="H7" s="13" t="s">
        <v>4</v>
      </c>
      <c r="I7" s="71" t="s">
        <v>28</v>
      </c>
      <c r="J7" s="12"/>
    </row>
    <row r="8" spans="4:10" ht="14.25">
      <c r="D8" s="47" t="s">
        <v>30</v>
      </c>
      <c r="H8" s="13" t="s">
        <v>5</v>
      </c>
      <c r="I8" s="12" t="s">
        <v>29</v>
      </c>
      <c r="J8" s="12"/>
    </row>
    <row r="9" spans="3:9" ht="14.25">
      <c r="C9" s="13"/>
      <c r="D9" s="70"/>
      <c r="H9" s="13"/>
      <c r="I9" s="12"/>
    </row>
    <row r="10" spans="8:9" ht="12.75">
      <c r="H10" s="13"/>
      <c r="I10" s="12"/>
    </row>
    <row r="11" spans="3:10" ht="12.75">
      <c r="C11" s="11" t="s">
        <v>6</v>
      </c>
      <c r="D11" s="12"/>
      <c r="H11" s="13" t="s">
        <v>4</v>
      </c>
      <c r="I11" s="12"/>
      <c r="J11" s="12"/>
    </row>
    <row r="12" spans="4:10" ht="12.75">
      <c r="D12" s="12"/>
      <c r="H12" s="13" t="s">
        <v>5</v>
      </c>
      <c r="I12" s="12"/>
      <c r="J12" s="12"/>
    </row>
    <row r="13" spans="3:9" ht="12.75" customHeight="1">
      <c r="C13" s="13"/>
      <c r="D13" s="12"/>
      <c r="I13" s="13"/>
    </row>
    <row r="14" ht="0.75" customHeight="1" hidden="1">
      <c r="I14" s="13"/>
    </row>
    <row r="15" ht="4.5" customHeight="1">
      <c r="I15" s="13"/>
    </row>
    <row r="16" ht="4.5" customHeight="1"/>
    <row r="17" ht="3.75" customHeight="1"/>
    <row r="18" spans="2:10" ht="13.5" customHeight="1">
      <c r="B18" s="48"/>
      <c r="C18" s="49"/>
      <c r="D18" s="49"/>
      <c r="E18" s="50"/>
      <c r="F18" s="51"/>
      <c r="G18" s="52"/>
      <c r="H18" s="53"/>
      <c r="I18" s="54" t="s">
        <v>7</v>
      </c>
      <c r="J18" s="14"/>
    </row>
    <row r="19" spans="2:10" ht="15" customHeight="1">
      <c r="B19" s="15" t="s">
        <v>8</v>
      </c>
      <c r="C19" s="16"/>
      <c r="D19" s="17"/>
      <c r="E19" s="18" t="s">
        <v>9</v>
      </c>
      <c r="F19" s="19"/>
      <c r="G19" s="20"/>
      <c r="H19" s="104">
        <f>CEILING(G36,1)</f>
        <v>0</v>
      </c>
      <c r="I19" s="105"/>
      <c r="J19" s="21"/>
    </row>
    <row r="20" spans="2:10" ht="12.75">
      <c r="B20" s="15" t="s">
        <v>10</v>
      </c>
      <c r="C20" s="16"/>
      <c r="D20" s="17"/>
      <c r="E20" s="18" t="s">
        <v>9</v>
      </c>
      <c r="F20" s="22"/>
      <c r="G20" s="23"/>
      <c r="H20" s="106">
        <f>ROUND(H19*D20/100,1)</f>
        <v>0</v>
      </c>
      <c r="I20" s="107"/>
      <c r="J20" s="24"/>
    </row>
    <row r="21" spans="2:10" ht="12.75">
      <c r="B21" s="15" t="s">
        <v>8</v>
      </c>
      <c r="C21" s="16"/>
      <c r="D21" s="17">
        <v>21</v>
      </c>
      <c r="E21" s="18" t="s">
        <v>9</v>
      </c>
      <c r="F21" s="22"/>
      <c r="G21" s="23"/>
      <c r="H21" s="108">
        <f>CEILING(H36,1)</f>
        <v>0</v>
      </c>
      <c r="I21" s="109"/>
      <c r="J21" s="24"/>
    </row>
    <row r="22" spans="2:10" ht="13.5" thickBot="1">
      <c r="B22" s="15" t="s">
        <v>10</v>
      </c>
      <c r="C22" s="16"/>
      <c r="D22" s="17">
        <v>21</v>
      </c>
      <c r="E22" s="18" t="s">
        <v>9</v>
      </c>
      <c r="F22" s="25"/>
      <c r="G22" s="26"/>
      <c r="H22" s="110">
        <f>ROUND(H21*D21/100,0.1)</f>
        <v>0</v>
      </c>
      <c r="I22" s="111"/>
      <c r="J22" s="24"/>
    </row>
    <row r="23" spans="2:10" ht="16.5" thickBot="1">
      <c r="B23" s="55" t="s">
        <v>11</v>
      </c>
      <c r="C23" s="56"/>
      <c r="D23" s="56"/>
      <c r="E23" s="57"/>
      <c r="F23" s="58"/>
      <c r="G23" s="59"/>
      <c r="H23" s="102">
        <f>SUM(SUM(H19:I22))</f>
        <v>0</v>
      </c>
      <c r="I23" s="103"/>
      <c r="J23" s="27"/>
    </row>
    <row r="26" ht="1.5" customHeight="1"/>
    <row r="27" spans="2:11" ht="15.75" customHeight="1">
      <c r="B27" s="10" t="s">
        <v>12</v>
      </c>
      <c r="C27" s="28"/>
      <c r="D27" s="28"/>
      <c r="E27" s="28"/>
      <c r="F27" s="28"/>
      <c r="G27" s="28"/>
      <c r="H27" s="28"/>
      <c r="I27" s="28"/>
      <c r="J27" s="28"/>
      <c r="K27" s="29"/>
    </row>
    <row r="28" ht="5.25" customHeight="1">
      <c r="K28" s="29"/>
    </row>
    <row r="29" spans="2:9" ht="24" customHeight="1">
      <c r="B29" s="60" t="s">
        <v>13</v>
      </c>
      <c r="C29" s="56"/>
      <c r="D29" s="56"/>
      <c r="E29" s="61"/>
      <c r="F29" s="62" t="s">
        <v>14</v>
      </c>
      <c r="G29" s="63" t="str">
        <f>CONCATENATE("Základ DPH ",SazbaDPH1," %")</f>
        <v>Základ DPH  %</v>
      </c>
      <c r="H29" s="64" t="str">
        <f>CONCATENATE("Základ DPH ",SazbaDPH2," %")</f>
        <v>Základ DPH 21 %</v>
      </c>
      <c r="I29" s="65" t="s">
        <v>15</v>
      </c>
    </row>
    <row r="30" spans="2:9" ht="18" customHeight="1">
      <c r="B30" s="75" t="s">
        <v>21</v>
      </c>
      <c r="C30" s="98" t="s">
        <v>31</v>
      </c>
      <c r="D30" s="76"/>
      <c r="E30" s="77"/>
      <c r="F30" s="78">
        <f>G30+H30+I30</f>
        <v>0</v>
      </c>
      <c r="G30" s="79">
        <v>0</v>
      </c>
      <c r="H30" s="90"/>
      <c r="I30" s="74">
        <f>G30*SazbaDPH1/100+H30*SazbaDPH2/100</f>
        <v>0</v>
      </c>
    </row>
    <row r="31" spans="2:9" ht="18" customHeight="1">
      <c r="B31" s="80" t="s">
        <v>22</v>
      </c>
      <c r="C31" s="99" t="s">
        <v>26</v>
      </c>
      <c r="D31" s="81"/>
      <c r="E31" s="82"/>
      <c r="F31" s="83">
        <f>G31+H31+I31</f>
        <v>0</v>
      </c>
      <c r="G31" s="84">
        <v>0</v>
      </c>
      <c r="H31" s="91"/>
      <c r="I31" s="73">
        <f>G31*SazbaDPH1/100+H31*SazbaDPH2/100</f>
        <v>0</v>
      </c>
    </row>
    <row r="32" spans="2:9" ht="18" customHeight="1">
      <c r="B32" s="80" t="s">
        <v>19</v>
      </c>
      <c r="C32" s="99" t="s">
        <v>23</v>
      </c>
      <c r="D32" s="81"/>
      <c r="E32" s="82"/>
      <c r="F32" s="83">
        <f>G32+H32+I32</f>
        <v>0</v>
      </c>
      <c r="G32" s="84">
        <v>0</v>
      </c>
      <c r="H32" s="91"/>
      <c r="I32" s="73">
        <f>G32*SazbaDPH1/100+H32*SazbaDPH2/100</f>
        <v>0</v>
      </c>
    </row>
    <row r="33" spans="2:9" ht="18" customHeight="1">
      <c r="B33" s="80"/>
      <c r="C33" s="101" t="s">
        <v>25</v>
      </c>
      <c r="D33" s="81"/>
      <c r="E33" s="82"/>
      <c r="F33" s="83">
        <f>G33+H33+I33</f>
        <v>0</v>
      </c>
      <c r="G33" s="84">
        <v>0</v>
      </c>
      <c r="H33" s="91"/>
      <c r="I33" s="73">
        <f>G33*SazbaDPH1/100+H33*SazbaDPH2/100</f>
        <v>0</v>
      </c>
    </row>
    <row r="34" spans="2:9" ht="18" customHeight="1">
      <c r="B34" s="80"/>
      <c r="C34" s="101" t="s">
        <v>25</v>
      </c>
      <c r="D34" s="81"/>
      <c r="E34" s="82"/>
      <c r="F34" s="83">
        <f>G34+H34+I34</f>
        <v>0</v>
      </c>
      <c r="G34" s="84">
        <v>0</v>
      </c>
      <c r="H34" s="91"/>
      <c r="I34" s="73">
        <f>G34*SazbaDPH1/100+H34*SazbaDPH2/100</f>
        <v>0</v>
      </c>
    </row>
    <row r="35" spans="2:9" ht="18.75" customHeight="1">
      <c r="B35" s="45"/>
      <c r="C35" s="97" t="s">
        <v>25</v>
      </c>
      <c r="D35" s="85"/>
      <c r="E35" s="86"/>
      <c r="F35" s="87"/>
      <c r="G35" s="88"/>
      <c r="H35" s="92"/>
      <c r="I35" s="89"/>
    </row>
    <row r="36" spans="2:9" ht="17.25" customHeight="1">
      <c r="B36" s="66" t="s">
        <v>16</v>
      </c>
      <c r="C36" s="36"/>
      <c r="D36" s="37"/>
      <c r="E36" s="38"/>
      <c r="F36" s="67">
        <f>SUM(F30:F35)</f>
        <v>0</v>
      </c>
      <c r="G36" s="68">
        <f>SUM(G30:G35)</f>
        <v>0</v>
      </c>
      <c r="H36" s="69">
        <f>SUM(H30:H35)</f>
        <v>0</v>
      </c>
      <c r="I36" s="69">
        <f>SUM(I30:I35)</f>
        <v>0</v>
      </c>
    </row>
    <row r="37" spans="2:10" ht="12.75">
      <c r="B37" s="30"/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30"/>
      <c r="C38" s="30"/>
      <c r="D38" s="30"/>
      <c r="E38" s="30"/>
      <c r="F38" s="30"/>
      <c r="G38" s="30"/>
      <c r="H38" s="30"/>
      <c r="I38" s="30"/>
      <c r="J38" s="30"/>
    </row>
    <row r="39" spans="2:10" ht="12.75">
      <c r="B39" s="30"/>
      <c r="C39" s="30"/>
      <c r="D39" s="30"/>
      <c r="E39" s="30"/>
      <c r="F39" s="43"/>
      <c r="G39" s="43"/>
      <c r="H39" s="43"/>
      <c r="I39" s="43"/>
      <c r="J39" s="30"/>
    </row>
    <row r="40" spans="2:10" ht="12.75">
      <c r="B40" s="30"/>
      <c r="C40" s="30"/>
      <c r="D40" s="39"/>
      <c r="E40" s="30"/>
      <c r="F40" s="30"/>
      <c r="G40" s="30"/>
      <c r="H40" s="30"/>
      <c r="I40" s="30"/>
      <c r="J40" s="30"/>
    </row>
    <row r="41" spans="2:10" ht="12.75">
      <c r="B41" s="30"/>
      <c r="C41" s="30"/>
      <c r="D41" s="30"/>
      <c r="E41" s="30"/>
      <c r="F41" s="30"/>
      <c r="G41" s="30"/>
      <c r="H41" s="30"/>
      <c r="I41" s="30"/>
      <c r="J41" s="30"/>
    </row>
    <row r="45" spans="3:6" ht="12.75">
      <c r="C45" s="31"/>
      <c r="F45" s="31"/>
    </row>
    <row r="46" spans="3:10" ht="12.75">
      <c r="C46" s="32"/>
      <c r="D46" s="33" t="s">
        <v>17</v>
      </c>
      <c r="E46" s="34"/>
      <c r="F46" s="34"/>
      <c r="G46" s="35"/>
      <c r="H46" s="32" t="s">
        <v>18</v>
      </c>
      <c r="I46" s="35"/>
      <c r="J46" s="1"/>
    </row>
    <row r="53" spans="6:9" ht="12.75">
      <c r="F53" s="44" t="s">
        <v>24</v>
      </c>
      <c r="G53" s="13"/>
      <c r="H53" s="112"/>
      <c r="I53" s="112"/>
    </row>
  </sheetData>
  <sheetProtection/>
  <mergeCells count="6">
    <mergeCell ref="H23:I23"/>
    <mergeCell ref="H19:I19"/>
    <mergeCell ref="H20:I20"/>
    <mergeCell ref="H21:I21"/>
    <mergeCell ref="H22:I22"/>
    <mergeCell ref="H53:I53"/>
  </mergeCells>
  <printOptions/>
  <pageMargins left="0.5905511811023623" right="0.1968503937007874" top="0.3937007874015748" bottom="0.3937007874015748" header="0" footer="0.1968503937007874"/>
  <pageSetup horizontalDpi="600" verticalDpi="600" orientation="portrait" paperSize="9" r:id="rId1"/>
  <headerFooter alignWithMargins="0">
    <oddFooter>&amp;L&amp;8Zpracováno programem &amp;"Arial CE,Tučné"BUILDpower,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EKOEKO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Bartošová</dc:creator>
  <cp:keywords/>
  <dc:description/>
  <cp:lastModifiedBy>JS</cp:lastModifiedBy>
  <cp:lastPrinted>2013-01-01T14:59:52Z</cp:lastPrinted>
  <dcterms:created xsi:type="dcterms:W3CDTF">2008-01-31T11:49:54Z</dcterms:created>
  <dcterms:modified xsi:type="dcterms:W3CDTF">2021-11-16T08:35:43Z</dcterms:modified>
  <cp:category/>
  <cp:version/>
  <cp:contentType/>
  <cp:contentStatus/>
</cp:coreProperties>
</file>