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727"/>
  <workbookPr defaultThemeVersion="166925"/>
  <bookViews>
    <workbookView xWindow="0" yWindow="0" windowWidth="28800" windowHeight="15600" activeTab="2"/>
  </bookViews>
  <sheets>
    <sheet name="Rekapitulace" sheetId="1" r:id="rId1"/>
    <sheet name="dpp ORP" sheetId="2" r:id="rId2"/>
    <sheet name="dpp VB, ZK" sheetId="3" r:id="rId3"/>
  </sheets>
  <externalReferences>
    <externalReference r:id="rId6"/>
  </externalReferences>
  <definedNames>
    <definedName name="Dodavka">'[1]Rekapitulace'!$G$15</definedName>
    <definedName name="HSV">'[1]Rekapitulace'!$E$15</definedName>
    <definedName name="HZS">'[1]Rekapitulace'!$I$15</definedName>
    <definedName name="Mont">'[1]Rekapitulace'!$H$15</definedName>
    <definedName name="PocetMJ">'Rekapitulace'!$G$6</definedName>
    <definedName name="Projektant">'Rekapitulace'!$C$8</definedName>
    <definedName name="PSV">'[1]Rekapitulace'!$F$15</definedName>
    <definedName name="SazbaDPH1">'Rekapitulace'!$C$23</definedName>
    <definedName name="SazbaDPH2">'Rekapitulace'!$C$25</definedName>
    <definedName name="VRN">'[1]Rekapitulace'!$H$23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<sst xmlns="http://schemas.openxmlformats.org/spreadsheetml/2006/main" count="109" uniqueCount="78">
  <si>
    <t>Položkový rozpočet</t>
  </si>
  <si>
    <t>Množství</t>
  </si>
  <si>
    <t>Jednotková cena Kč bez DPH</t>
  </si>
  <si>
    <t>Celková cena Kč bez DPH</t>
  </si>
  <si>
    <t>Celková cena Kč s DPH</t>
  </si>
  <si>
    <t>DPH 21 %</t>
  </si>
  <si>
    <t>Celkem</t>
  </si>
  <si>
    <t>Poznámka: Vyplňte pouze sloupec jednotková cena Kč bez DPH</t>
  </si>
  <si>
    <t>POLOŽKOVÝ ROZPOČET</t>
  </si>
  <si>
    <t>Rozpočet</t>
  </si>
  <si>
    <t>Název objektu</t>
  </si>
  <si>
    <t>Projektant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</si>
  <si>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</si>
  <si>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</si>
  <si>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</si>
  <si>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</si>
  <si>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</si>
  <si>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</si>
  <si>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</si>
  <si>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Vypracoval</t>
  </si>
  <si>
    <t>Za zhotovitele</t>
  </si>
  <si>
    <t>Za objednatele</t>
  </si>
  <si>
    <t>Jméno :</t>
  </si>
  <si>
    <t>Datum :</t>
  </si>
  <si>
    <t>Podpis:</t>
  </si>
  <si>
    <t>Základ pro DPH</t>
  </si>
  <si>
    <t xml:space="preserve">%  </t>
  </si>
  <si>
    <t>DPH</t>
  </si>
  <si>
    <t xml:space="preserve">% </t>
  </si>
  <si>
    <t xml:space="preserve"> </t>
  </si>
  <si>
    <t>Jméno:</t>
  </si>
  <si>
    <t>Datum:</t>
  </si>
  <si>
    <t>Podpis</t>
  </si>
  <si>
    <t>CELKEM</t>
  </si>
  <si>
    <t>Činnost</t>
  </si>
  <si>
    <t>HTML aplikace ORP</t>
  </si>
  <si>
    <t>Zpracování textové části digitálního povodňového plánu</t>
  </si>
  <si>
    <t>Aktualizace dat stávajícího povodňového plánu ORP vč. počtu ohrožených obyvatel v území</t>
  </si>
  <si>
    <t>Mapová část ORP</t>
  </si>
  <si>
    <t>Transformace projektu digitálního povodňového plánu ČR a digitálního povodňového plánu kraje pro potřeby ORP</t>
  </si>
  <si>
    <t>Konfigurace mapového projektu ORP a začlenění lokálních dat</t>
  </si>
  <si>
    <t>Zpracování uživatelských šablon mapového projektu pro formátování výstupů z digitálního povodňového plánu</t>
  </si>
  <si>
    <t>Verifikace mapových vrstev ORP</t>
  </si>
  <si>
    <t>Prolinkování a propojení textové části s mapou</t>
  </si>
  <si>
    <t>Databázová část ORP</t>
  </si>
  <si>
    <t>Založení a naplnění databáze POVIS povodňových komisí v ORP</t>
  </si>
  <si>
    <t>Naplnění databáze POVIS důležitých organizací ORP</t>
  </si>
  <si>
    <t xml:space="preserve">Naplnění databáze POVIS nových hlásných profilů "C" pro ORP, vytvoření evidenčních listů </t>
  </si>
  <si>
    <t>Naplnění databáze POVIS evakuačních míst ORP</t>
  </si>
  <si>
    <t>Naplnění databáze POVIS ohrožených a ohrožujících objektů ORP</t>
  </si>
  <si>
    <t>Naplnění databáze POVIS míst omezující odtokové poměry ORP</t>
  </si>
  <si>
    <t>Naplnění databáze POVIS míst ohrožených bleskovou povodní ORP</t>
  </si>
  <si>
    <t>Doplnění údajů databáze POVIS pojmenovaných vodních nádrží I-IV.kategorie o ploše nad 1 ha</t>
  </si>
  <si>
    <t>Doplnění dalších údajů do databáze POVIS pro ORP jako protipovodňové opatření, ledové jevy, postupové doby, dopravní omezení, objízdné trasy, pokud jsou k dispozici</t>
  </si>
  <si>
    <t>Školení a testování</t>
  </si>
  <si>
    <t>Proškolení uživatelů digitálních povodňových plánů</t>
  </si>
  <si>
    <t>Testování a vyhodnocení funkčnosti digitálních povodňových plánů</t>
  </si>
  <si>
    <t>Digitální povodňový plán ORP Český Krumlov</t>
  </si>
  <si>
    <t>Digitální povodňový plán města Vyšší Brod, obce Zlatá Koruna</t>
  </si>
  <si>
    <t>dPP ORP Český Krumlov</t>
  </si>
  <si>
    <t>dPP město Vyšší Brod, obec Zlatá Koruna</t>
  </si>
  <si>
    <t>Aktualizace dat stávajícího povodňového plánu obce vč. počtu ohrožených obyvatel v území</t>
  </si>
  <si>
    <t>HTML aplikace</t>
  </si>
  <si>
    <t>Mapová část</t>
  </si>
  <si>
    <t>Databázová část</t>
  </si>
  <si>
    <t>Transformace projektu digitálního povodňového plánu ČR a digitálního povodňového plánu kraje pro potřeby obce</t>
  </si>
  <si>
    <t>Konfigurace mapového projektu obce a začlenění lokálních dat</t>
  </si>
  <si>
    <t>Verifikace mapových vrstev obce</t>
  </si>
  <si>
    <t>Naplnění databáze POVIS důležitých organizací obce</t>
  </si>
  <si>
    <t>Zpodrobnění databáze POVIS z úrovně ORP na úroveň obce</t>
  </si>
  <si>
    <t>Naplnění databáze POVIS fotodokumentace obce</t>
  </si>
  <si>
    <t>Aplikace pro správu povodňových plánů vlastníků nemovitostí s možností zasílání SMS zpráv</t>
  </si>
  <si>
    <t xml:space="preserve">Naplnění databáze vlastníků nemovitostí pro boce, zpracování elektronického formuláře pro sběr dat a zabezpečení nástrojů aplikace k jejich zpracování </t>
  </si>
  <si>
    <t>Vizualizace databáze povodňových plánů vlastníků nemovitostí v rámci mapového projektu</t>
  </si>
  <si>
    <t>dpp ORP Český Krumlov</t>
  </si>
  <si>
    <t>dpp ORP Český Krumlov, města Vyšší Brod, obce Zlatá Koruna</t>
  </si>
  <si>
    <t>Digitální povodňový plán</t>
  </si>
  <si>
    <t>dpp města Vyšší Brod, obce Zlatá Koruna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</si>
</sst>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/>
    <xf numFmtId="4" fontId="3" fillId="0" borderId="1" xfId="0" applyNumberFormat="1" applyFont="1" applyBorder="1"/>
    <xf numFmtId="0" fontId="7" fillId="0" borderId="0" xfId="0" applyFont="1"/>
    <xf numFmtId="4" fontId="2" fillId="3" borderId="0" xfId="0" applyNumberFormat="1" applyFont="1" applyFill="1"/>
    <xf numFmtId="0" fontId="0" fillId="0" borderId="0" xfId="0" applyAlignment="1">
      <alignment wrapText="1"/>
    </xf>
    <xf numFmtId="0" fontId="8" fillId="0" borderId="2" xfId="0" applyFont="1" applyBorder="1" applyAlignment="1">
      <alignment horizontal="centerContinuous" vertical="top"/>
    </xf>
    <xf numFmtId="0" fontId="1" fillId="0" borderId="2" xfId="0" applyFont="1" applyBorder="1" applyAlignment="1">
      <alignment horizontal="centerContinuous"/>
    </xf>
    <xf numFmtId="0" fontId="9" fillId="4" borderId="3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centerContinuous"/>
    </xf>
    <xf numFmtId="49" fontId="11" fillId="4" borderId="5" xfId="0" applyNumberFormat="1" applyFont="1" applyFill="1" applyBorder="1" applyAlignment="1">
      <alignment horizontal="left"/>
    </xf>
    <xf numFmtId="49" fontId="10" fillId="4" borderId="4" xfId="0" applyNumberFormat="1" applyFont="1" applyFill="1" applyBorder="1" applyAlignment="1">
      <alignment horizontal="centerContinuous"/>
    </xf>
    <xf numFmtId="49" fontId="10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10" fillId="0" borderId="8" xfId="0" applyFont="1" applyBorder="1"/>
    <xf numFmtId="49" fontId="10" fillId="0" borderId="9" xfId="0" applyNumberFormat="1" applyFont="1" applyBorder="1"/>
    <xf numFmtId="49" fontId="10" fillId="0" borderId="8" xfId="0" applyNumberFormat="1" applyFont="1" applyBorder="1"/>
    <xf numFmtId="0" fontId="10" fillId="0" borderId="1" xfId="0" applyFont="1" applyBorder="1"/>
    <xf numFmtId="0" fontId="10" fillId="0" borderId="10" xfId="0" applyFont="1" applyBorder="1" applyAlignment="1">
      <alignment horizontal="left"/>
    </xf>
    <xf numFmtId="0" fontId="9" fillId="0" borderId="7" xfId="0" applyFont="1" applyBorder="1"/>
    <xf numFmtId="49" fontId="10" fillId="0" borderId="10" xfId="0" applyNumberFormat="1" applyFont="1" applyBorder="1" applyAlignment="1">
      <alignment horizontal="left"/>
    </xf>
    <xf numFmtId="49" fontId="9" fillId="4" borderId="7" xfId="0" applyNumberFormat="1" applyFont="1" applyFill="1" applyBorder="1"/>
    <xf numFmtId="49" fontId="1" fillId="4" borderId="8" xfId="0" applyNumberFormat="1" applyFont="1" applyFill="1" applyBorder="1"/>
    <xf numFmtId="49" fontId="9" fillId="4" borderId="9" xfId="0" applyNumberFormat="1" applyFont="1" applyFill="1" applyBorder="1"/>
    <xf numFmtId="49" fontId="1" fillId="4" borderId="9" xfId="0" applyNumberFormat="1" applyFont="1" applyFill="1" applyBorder="1"/>
    <xf numFmtId="3" fontId="10" fillId="0" borderId="10" xfId="0" applyNumberFormat="1" applyFont="1" applyBorder="1" applyAlignment="1">
      <alignment horizontal="left"/>
    </xf>
    <xf numFmtId="49" fontId="9" fillId="4" borderId="11" xfId="0" applyNumberFormat="1" applyFont="1" applyFill="1" applyBorder="1"/>
    <xf numFmtId="49" fontId="1" fillId="4" borderId="12" xfId="0" applyNumberFormat="1" applyFont="1" applyFill="1" applyBorder="1"/>
    <xf numFmtId="49" fontId="9" fillId="4" borderId="0" xfId="0" applyNumberFormat="1" applyFont="1" applyFill="1"/>
    <xf numFmtId="49" fontId="1" fillId="4" borderId="0" xfId="0" applyNumberFormat="1" applyFont="1" applyFill="1"/>
    <xf numFmtId="0" fontId="10" fillId="0" borderId="13" xfId="0" applyFont="1" applyBorder="1"/>
    <xf numFmtId="0" fontId="10" fillId="0" borderId="14" xfId="0" applyFont="1" applyBorder="1" applyAlignment="1">
      <alignment horizontal="left"/>
    </xf>
    <xf numFmtId="0" fontId="10" fillId="0" borderId="14" xfId="0" applyFont="1" applyBorder="1"/>
    <xf numFmtId="0" fontId="12" fillId="0" borderId="0" xfId="0" applyFont="1"/>
    <xf numFmtId="3" fontId="0" fillId="0" borderId="0" xfId="0" applyNumberFormat="1"/>
    <xf numFmtId="0" fontId="10" fillId="0" borderId="7" xfId="0" applyFont="1" applyBorder="1"/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Continuous" vertical="center"/>
    </xf>
    <xf numFmtId="0" fontId="13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0" xfId="0" applyFont="1"/>
    <xf numFmtId="0" fontId="1" fillId="0" borderId="12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165" fontId="1" fillId="0" borderId="26" xfId="0" applyNumberFormat="1" applyFont="1" applyBorder="1" applyAlignment="1">
      <alignment horizontal="right"/>
    </xf>
    <xf numFmtId="0" fontId="1" fillId="0" borderId="26" xfId="0" applyFont="1" applyBorder="1"/>
    <xf numFmtId="0" fontId="14" fillId="0" borderId="0" xfId="0" applyFont="1"/>
    <xf numFmtId="0" fontId="0" fillId="0" borderId="0" xfId="0" applyAlignment="1">
      <alignment vertical="justify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Fill="1" applyBorder="1"/>
    <xf numFmtId="0" fontId="1" fillId="0" borderId="0" xfId="0" applyFont="1" applyBorder="1"/>
    <xf numFmtId="0" fontId="9" fillId="3" borderId="2" xfId="0" applyFont="1" applyFill="1" applyBorder="1"/>
    <xf numFmtId="0" fontId="9" fillId="3" borderId="27" xfId="0" applyFont="1" applyFill="1" applyBorder="1"/>
    <xf numFmtId="0" fontId="9" fillId="3" borderId="28" xfId="0" applyFont="1" applyFill="1" applyBorder="1"/>
    <xf numFmtId="0" fontId="1" fillId="0" borderId="0" xfId="0" applyFont="1" applyBorder="1" applyAlignment="1">
      <alignment shrinkToFit="1"/>
    </xf>
    <xf numFmtId="0" fontId="1" fillId="5" borderId="11" xfId="0" applyFont="1" applyFill="1" applyBorder="1"/>
    <xf numFmtId="0" fontId="1" fillId="0" borderId="1" xfId="0" applyFont="1" applyBorder="1"/>
    <xf numFmtId="0" fontId="13" fillId="4" borderId="8" xfId="0" applyFont="1" applyFill="1" applyBorder="1"/>
    <xf numFmtId="0" fontId="1" fillId="3" borderId="29" xfId="0" applyFont="1" applyFill="1" applyBorder="1" applyAlignment="1">
      <alignment/>
    </xf>
    <xf numFmtId="165" fontId="1" fillId="0" borderId="30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0" fontId="10" fillId="3" borderId="1" xfId="0" applyFont="1" applyFill="1" applyBorder="1"/>
    <xf numFmtId="0" fontId="10" fillId="3" borderId="15" xfId="0" applyFont="1" applyFill="1" applyBorder="1"/>
    <xf numFmtId="49" fontId="10" fillId="3" borderId="1" xfId="0" applyNumberFormat="1" applyFont="1" applyFill="1" applyBorder="1" applyAlignment="1">
      <alignment horizontal="left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3" borderId="33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9" fillId="4" borderId="34" xfId="0" applyFont="1" applyFill="1" applyBorder="1" applyAlignment="1">
      <alignment horizont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166" fontId="1" fillId="0" borderId="29" xfId="0" applyNumberFormat="1" applyFont="1" applyBorder="1" applyAlignment="1">
      <alignment horizontal="right" indent="2"/>
    </xf>
    <xf numFmtId="166" fontId="1" fillId="0" borderId="14" xfId="0" applyNumberFormat="1" applyFont="1" applyBorder="1" applyAlignment="1">
      <alignment horizontal="right" indent="2"/>
    </xf>
    <xf numFmtId="166" fontId="13" fillId="4" borderId="37" xfId="0" applyNumberFormat="1" applyFont="1" applyFill="1" applyBorder="1" applyAlignment="1">
      <alignment horizontal="right" indent="2"/>
    </xf>
    <xf numFmtId="166" fontId="13" fillId="4" borderId="38" xfId="0" applyNumberFormat="1" applyFont="1" applyFill="1" applyBorder="1" applyAlignment="1">
      <alignment horizontal="right" indent="2"/>
    </xf>
    <xf numFmtId="0" fontId="15" fillId="0" borderId="0" xfId="0" applyFont="1" applyAlignment="1">
      <alignment horizontal="left" vertical="top" wrapText="1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9" fillId="3" borderId="2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3" borderId="25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KT\oRKVZ\OP&#381;P\2014-2020\100.%20vyzva_kotle\M&#352;%20Za%20Soudem%20-%20kotelna\&#381;&#225;dost\4_PD\F%20-%20V&#253;kaz%20v&#253;m&#283;r\Kotelna%20-%20rozpo&#269;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1">
          <cell r="H1" t="str">
            <v>1</v>
          </cell>
        </row>
        <row r="15">
          <cell r="E15">
            <v>114540.2971692</v>
          </cell>
          <cell r="F15">
            <v>876713.0991736</v>
          </cell>
          <cell r="G15">
            <v>0</v>
          </cell>
          <cell r="H15">
            <v>139970</v>
          </cell>
          <cell r="I15">
            <v>0</v>
          </cell>
        </row>
        <row r="23">
          <cell r="H23">
            <v>44117.7124573692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0FC4-5EAC-4D97-B7B4-F4E220951938}">
  <dimension ref="A1:BE48"/>
  <sheetViews>
    <sheetView workbookViewId="0" topLeftCell="A1">
      <selection activeCell="M15" sqref="M15"/>
    </sheetView>
  </sheetViews>
  <sheetFormatPr defaultColWidth="9.140625" defaultRowHeight="15"/>
  <cols>
    <col min="1" max="1" width="2.00390625" style="0" customWidth="1"/>
    <col min="2" max="2" width="15.00390625" style="0" customWidth="1"/>
    <col min="3" max="3" width="15.8515625" style="0" customWidth="1"/>
    <col min="4" max="4" width="14.57421875" style="0" customWidth="1"/>
    <col min="5" max="5" width="13.57421875" style="0" customWidth="1"/>
    <col min="6" max="6" width="16.57421875" style="0" customWidth="1"/>
    <col min="7" max="7" width="15.28125" style="0" customWidth="1"/>
  </cols>
  <sheetData>
    <row r="1" spans="1:7" ht="24.75" customHeight="1" thickBot="1">
      <c r="A1" s="12" t="s">
        <v>8</v>
      </c>
      <c r="B1" s="13"/>
      <c r="C1" s="13"/>
      <c r="D1" s="13"/>
      <c r="E1" s="13"/>
      <c r="F1" s="13"/>
      <c r="G1" s="13"/>
    </row>
    <row r="2" spans="1:7" ht="12.75" customHeight="1">
      <c r="A2" s="14" t="s">
        <v>9</v>
      </c>
      <c r="B2" s="15"/>
      <c r="C2" s="16" t="str">
        <f>'[1]Rekapitulace'!H1</f>
        <v>1</v>
      </c>
      <c r="D2" s="16" t="s">
        <v>76</v>
      </c>
      <c r="E2" s="17"/>
      <c r="F2" s="79"/>
      <c r="G2" s="18"/>
    </row>
    <row r="3" spans="1:7" ht="3" customHeight="1" hidden="1">
      <c r="A3" s="19"/>
      <c r="B3" s="20"/>
      <c r="C3" s="21"/>
      <c r="D3" s="21"/>
      <c r="E3" s="22"/>
      <c r="F3" s="23"/>
      <c r="G3" s="24"/>
    </row>
    <row r="4" spans="1:7" ht="12" customHeight="1">
      <c r="A4" s="25"/>
      <c r="B4" s="20"/>
      <c r="C4" s="21" t="s">
        <v>10</v>
      </c>
      <c r="D4" s="21"/>
      <c r="E4" s="22"/>
      <c r="F4" s="23"/>
      <c r="G4" s="26"/>
    </row>
    <row r="5" spans="1:7" ht="12.95" customHeight="1">
      <c r="A5" s="27"/>
      <c r="B5" s="28"/>
      <c r="C5" s="29" t="s">
        <v>75</v>
      </c>
      <c r="D5" s="30"/>
      <c r="E5" s="28"/>
      <c r="F5" s="78"/>
      <c r="G5" s="24"/>
    </row>
    <row r="6" spans="1:7" ht="12.95" customHeight="1">
      <c r="A6" s="25"/>
      <c r="B6" s="20"/>
      <c r="C6" s="21"/>
      <c r="D6" s="21"/>
      <c r="E6" s="22"/>
      <c r="F6" s="23"/>
      <c r="G6" s="31"/>
    </row>
    <row r="7" spans="1:7" ht="12.95" customHeight="1">
      <c r="A7" s="32"/>
      <c r="B7" s="33"/>
      <c r="C7" s="34"/>
      <c r="D7" s="35"/>
      <c r="E7" s="35"/>
      <c r="F7" s="80"/>
      <c r="G7" s="31"/>
    </row>
    <row r="8" spans="1:7" ht="15">
      <c r="A8" s="36" t="s">
        <v>11</v>
      </c>
      <c r="B8" s="23"/>
      <c r="C8" s="103"/>
      <c r="D8" s="103"/>
      <c r="E8" s="104"/>
      <c r="F8" s="23"/>
      <c r="G8" s="37"/>
    </row>
    <row r="9" spans="1:7" ht="15">
      <c r="A9" s="36" t="s">
        <v>12</v>
      </c>
      <c r="B9" s="23"/>
      <c r="C9" s="103"/>
      <c r="D9" s="103"/>
      <c r="E9" s="104"/>
      <c r="F9" s="23"/>
      <c r="G9" s="37"/>
    </row>
    <row r="10" spans="1:8" ht="15">
      <c r="A10" s="36" t="s">
        <v>13</v>
      </c>
      <c r="B10" s="23"/>
      <c r="C10" s="103"/>
      <c r="D10" s="103"/>
      <c r="E10" s="103"/>
      <c r="F10" s="23"/>
      <c r="G10" s="38"/>
      <c r="H10" s="39"/>
    </row>
    <row r="11" spans="1:57" ht="13.5" customHeight="1">
      <c r="A11" s="36" t="s">
        <v>14</v>
      </c>
      <c r="B11" s="23"/>
      <c r="C11" s="103"/>
      <c r="D11" s="103"/>
      <c r="E11" s="103"/>
      <c r="F11" s="23" t="s">
        <v>15</v>
      </c>
      <c r="G11" s="38"/>
      <c r="BA11" s="40"/>
      <c r="BB11" s="40"/>
      <c r="BC11" s="40"/>
      <c r="BD11" s="40"/>
      <c r="BE11" s="40"/>
    </row>
    <row r="12" spans="1:7" ht="12.75" customHeight="1">
      <c r="A12" s="41" t="s">
        <v>16</v>
      </c>
      <c r="B12" s="20"/>
      <c r="C12" s="105"/>
      <c r="D12" s="105"/>
      <c r="E12" s="105"/>
      <c r="F12" s="42" t="s">
        <v>17</v>
      </c>
      <c r="G12" s="43"/>
    </row>
    <row r="13" spans="1:7" ht="28.5" customHeight="1" thickBot="1">
      <c r="A13" s="44" t="s">
        <v>18</v>
      </c>
      <c r="B13" s="45"/>
      <c r="C13" s="45"/>
      <c r="D13" s="45"/>
      <c r="E13" s="46"/>
      <c r="F13" s="46"/>
      <c r="G13" s="47"/>
    </row>
    <row r="14" spans="1:7" ht="17.25" customHeight="1">
      <c r="A14" s="88"/>
      <c r="B14" s="89"/>
      <c r="C14" s="89"/>
      <c r="D14" s="89"/>
      <c r="E14" s="89"/>
      <c r="F14" s="89"/>
      <c r="G14" s="90"/>
    </row>
    <row r="15" spans="1:7" ht="23.25" customHeight="1">
      <c r="A15" s="101" t="s">
        <v>74</v>
      </c>
      <c r="B15" s="101"/>
      <c r="C15" s="101"/>
      <c r="D15" s="84">
        <f>'dpp ORP'!D29</f>
        <v>0</v>
      </c>
      <c r="E15" s="85"/>
      <c r="F15" s="85"/>
      <c r="G15" s="86"/>
    </row>
    <row r="16" spans="1:7" ht="27" customHeight="1">
      <c r="A16" s="102" t="s">
        <v>77</v>
      </c>
      <c r="B16" s="102"/>
      <c r="C16" s="102"/>
      <c r="D16" s="84">
        <f>'dpp VB, ZK'!D26</f>
        <v>0</v>
      </c>
      <c r="E16" s="85"/>
      <c r="F16" s="85"/>
      <c r="G16" s="86"/>
    </row>
    <row r="17" spans="1:7" ht="15.95" customHeight="1" thickBot="1">
      <c r="A17" s="81" t="s">
        <v>19</v>
      </c>
      <c r="B17" s="82"/>
      <c r="C17" s="83"/>
      <c r="D17" s="68" t="s">
        <v>20</v>
      </c>
      <c r="E17" s="68"/>
      <c r="F17" s="69" t="s">
        <v>21</v>
      </c>
      <c r="G17" s="70"/>
    </row>
    <row r="18" spans="1:7" ht="15.95" customHeight="1">
      <c r="A18" s="65" t="s">
        <v>30</v>
      </c>
      <c r="B18" s="51"/>
      <c r="C18" s="52"/>
      <c r="D18" s="51" t="s">
        <v>22</v>
      </c>
      <c r="E18" s="51"/>
      <c r="F18" s="53" t="s">
        <v>22</v>
      </c>
      <c r="G18" s="54"/>
    </row>
    <row r="19" spans="1:7" ht="15.95" customHeight="1">
      <c r="A19" s="64" t="s">
        <v>31</v>
      </c>
      <c r="B19" s="55"/>
      <c r="C19" s="52"/>
      <c r="D19" s="51" t="s">
        <v>23</v>
      </c>
      <c r="E19" s="51"/>
      <c r="F19" s="53" t="s">
        <v>23</v>
      </c>
      <c r="G19" s="54"/>
    </row>
    <row r="20" spans="1:7" ht="15.95" customHeight="1">
      <c r="A20" s="71"/>
      <c r="B20" s="56"/>
      <c r="C20" s="52"/>
      <c r="D20" s="51"/>
      <c r="E20" s="51"/>
      <c r="F20" s="53"/>
      <c r="G20" s="54"/>
    </row>
    <row r="21" spans="1:7" ht="15.95" customHeight="1">
      <c r="A21" s="72" t="s">
        <v>32</v>
      </c>
      <c r="B21" s="51"/>
      <c r="C21" s="52"/>
      <c r="D21" s="53" t="s">
        <v>24</v>
      </c>
      <c r="E21" s="52"/>
      <c r="F21" s="51" t="s">
        <v>24</v>
      </c>
      <c r="G21" s="54"/>
    </row>
    <row r="22" spans="1:7" ht="15.95" customHeight="1">
      <c r="A22" s="67"/>
      <c r="B22" s="51"/>
      <c r="C22" s="57"/>
      <c r="D22" s="58"/>
      <c r="E22" s="57"/>
      <c r="F22" s="51"/>
      <c r="G22" s="54"/>
    </row>
    <row r="23" spans="1:7" ht="15.95" customHeight="1">
      <c r="A23" s="101" t="s">
        <v>25</v>
      </c>
      <c r="B23" s="101"/>
      <c r="C23" s="60">
        <v>21</v>
      </c>
      <c r="D23" s="59" t="s">
        <v>26</v>
      </c>
      <c r="E23" s="61"/>
      <c r="F23" s="91">
        <f>SUM(D15:G16)</f>
        <v>0</v>
      </c>
      <c r="G23" s="92"/>
    </row>
    <row r="24" spans="1:7" ht="15">
      <c r="A24" s="73" t="s">
        <v>27</v>
      </c>
      <c r="B24" s="73"/>
      <c r="C24" s="60">
        <f>SazbaDPH1</f>
        <v>21</v>
      </c>
      <c r="D24" s="59" t="s">
        <v>28</v>
      </c>
      <c r="E24" s="61"/>
      <c r="F24" s="91">
        <f>F23*0.21</f>
        <v>0</v>
      </c>
      <c r="G24" s="92"/>
    </row>
    <row r="25" spans="1:7" ht="15">
      <c r="A25" s="96" t="s">
        <v>25</v>
      </c>
      <c r="B25" s="97"/>
      <c r="C25" s="76">
        <v>0</v>
      </c>
      <c r="D25" s="59" t="s">
        <v>28</v>
      </c>
      <c r="E25" s="61"/>
      <c r="F25" s="91">
        <v>0</v>
      </c>
      <c r="G25" s="92"/>
    </row>
    <row r="26" spans="1:7" ht="37.5" customHeight="1">
      <c r="A26" s="50" t="s">
        <v>27</v>
      </c>
      <c r="B26" s="48"/>
      <c r="C26" s="77">
        <f>SazbaDPH2</f>
        <v>0</v>
      </c>
      <c r="D26" s="59" t="s">
        <v>28</v>
      </c>
      <c r="E26" s="49"/>
      <c r="F26" s="91">
        <f>ROUND(PRODUCT(F25,C26/100),0)</f>
        <v>0</v>
      </c>
      <c r="G26" s="92"/>
    </row>
    <row r="27" spans="1:7" ht="16.5" thickBot="1">
      <c r="A27" s="98" t="s">
        <v>33</v>
      </c>
      <c r="B27" s="99"/>
      <c r="C27" s="100"/>
      <c r="D27" s="75"/>
      <c r="E27" s="74"/>
      <c r="F27" s="93">
        <f>F23+F24</f>
        <v>0</v>
      </c>
      <c r="G27" s="94"/>
    </row>
    <row r="28" ht="15">
      <c r="A28" s="50"/>
    </row>
    <row r="29" ht="69" customHeight="1">
      <c r="A29" s="67"/>
    </row>
    <row r="30" spans="1:7" ht="15">
      <c r="A30" s="50"/>
      <c r="B30" s="95"/>
      <c r="C30" s="95"/>
      <c r="D30" s="95"/>
      <c r="E30" s="95"/>
      <c r="F30" s="95"/>
      <c r="G30" s="95"/>
    </row>
    <row r="31" spans="1:7" ht="15.75">
      <c r="A31" s="66"/>
      <c r="B31" s="95"/>
      <c r="C31" s="95"/>
      <c r="D31" s="95"/>
      <c r="E31" s="95"/>
      <c r="F31" s="95"/>
      <c r="G31" s="95"/>
    </row>
    <row r="32" spans="2:7" ht="15">
      <c r="B32" s="95"/>
      <c r="C32" s="95"/>
      <c r="D32" s="95"/>
      <c r="E32" s="95"/>
      <c r="F32" s="95"/>
      <c r="G32" s="95"/>
    </row>
    <row r="33" spans="2:7" ht="15">
      <c r="B33" s="95"/>
      <c r="C33" s="95"/>
      <c r="D33" s="95"/>
      <c r="E33" s="95"/>
      <c r="F33" s="95"/>
      <c r="G33" s="95"/>
    </row>
    <row r="34" spans="1:7" s="62" customFormat="1" ht="19.5" customHeight="1">
      <c r="A34"/>
      <c r="B34" s="95"/>
      <c r="C34" s="95"/>
      <c r="D34" s="95"/>
      <c r="E34" s="95"/>
      <c r="F34" s="95"/>
      <c r="G34" s="95"/>
    </row>
    <row r="35" spans="1:7" ht="15">
      <c r="A35" s="63"/>
      <c r="B35" s="95"/>
      <c r="C35" s="95"/>
      <c r="D35" s="95"/>
      <c r="E35" s="95"/>
      <c r="F35" s="95"/>
      <c r="G35" s="95"/>
    </row>
    <row r="36" spans="1:8" ht="15">
      <c r="A36" s="63"/>
      <c r="B36" s="95"/>
      <c r="C36" s="95"/>
      <c r="D36" s="95"/>
      <c r="E36" s="95"/>
      <c r="F36" s="95"/>
      <c r="G36" s="95"/>
      <c r="H36" t="s">
        <v>29</v>
      </c>
    </row>
    <row r="37" spans="1:8" ht="14.25" customHeight="1">
      <c r="A37" s="63"/>
      <c r="B37" s="95"/>
      <c r="C37" s="95"/>
      <c r="D37" s="95"/>
      <c r="E37" s="95"/>
      <c r="F37" s="95"/>
      <c r="G37" s="95"/>
      <c r="H37" t="s">
        <v>29</v>
      </c>
    </row>
    <row r="38" spans="1:8" ht="12.75" customHeight="1">
      <c r="A38" s="63"/>
      <c r="B38" s="95"/>
      <c r="C38" s="95"/>
      <c r="D38" s="95"/>
      <c r="E38" s="95"/>
      <c r="F38" s="95"/>
      <c r="G38" s="95"/>
      <c r="H38" t="s">
        <v>29</v>
      </c>
    </row>
    <row r="39" spans="1:8" ht="15">
      <c r="A39" s="63"/>
      <c r="B39" s="87"/>
      <c r="C39" s="87"/>
      <c r="D39" s="87"/>
      <c r="E39" s="87"/>
      <c r="F39" s="87"/>
      <c r="G39" s="87"/>
      <c r="H39" t="s">
        <v>29</v>
      </c>
    </row>
    <row r="40" spans="1:8" ht="15">
      <c r="A40" s="63"/>
      <c r="B40" s="87"/>
      <c r="C40" s="87"/>
      <c r="D40" s="87"/>
      <c r="E40" s="87"/>
      <c r="F40" s="87"/>
      <c r="G40" s="87"/>
      <c r="H40" t="s">
        <v>29</v>
      </c>
    </row>
    <row r="41" spans="1:8" ht="15">
      <c r="A41" s="63"/>
      <c r="B41" s="87"/>
      <c r="C41" s="87"/>
      <c r="D41" s="87"/>
      <c r="E41" s="87"/>
      <c r="F41" s="87"/>
      <c r="G41" s="87"/>
      <c r="H41" t="s">
        <v>29</v>
      </c>
    </row>
    <row r="42" spans="1:8" ht="15">
      <c r="A42" s="63"/>
      <c r="B42" s="87"/>
      <c r="C42" s="87"/>
      <c r="D42" s="87"/>
      <c r="E42" s="87"/>
      <c r="F42" s="87"/>
      <c r="G42" s="87"/>
      <c r="H42" t="s">
        <v>29</v>
      </c>
    </row>
    <row r="43" spans="2:8" ht="15">
      <c r="B43" s="87"/>
      <c r="C43" s="87"/>
      <c r="D43" s="87"/>
      <c r="E43" s="87"/>
      <c r="F43" s="87"/>
      <c r="G43" s="87"/>
      <c r="H43" t="s">
        <v>29</v>
      </c>
    </row>
    <row r="44" spans="2:8" ht="15">
      <c r="B44" s="87"/>
      <c r="C44" s="87"/>
      <c r="D44" s="87"/>
      <c r="E44" s="87"/>
      <c r="F44" s="87"/>
      <c r="G44" s="87"/>
      <c r="H44" t="s">
        <v>29</v>
      </c>
    </row>
    <row r="45" spans="2:8" ht="0.75" customHeight="1">
      <c r="B45" s="87"/>
      <c r="C45" s="87"/>
      <c r="D45" s="87"/>
      <c r="E45" s="87"/>
      <c r="F45" s="87"/>
      <c r="G45" s="87"/>
      <c r="H45" t="s">
        <v>29</v>
      </c>
    </row>
    <row r="46" spans="2:7" ht="15">
      <c r="B46" s="87"/>
      <c r="C46" s="87"/>
      <c r="D46" s="87"/>
      <c r="E46" s="87"/>
      <c r="F46" s="87"/>
      <c r="G46" s="87"/>
    </row>
    <row r="47" spans="2:7" ht="15">
      <c r="B47" s="87"/>
      <c r="C47" s="87"/>
      <c r="D47" s="87"/>
      <c r="E47" s="87"/>
      <c r="F47" s="87"/>
      <c r="G47" s="87"/>
    </row>
    <row r="48" spans="2:7" ht="15">
      <c r="B48" s="87"/>
      <c r="C48" s="87"/>
      <c r="D48" s="87"/>
      <c r="E48" s="87"/>
      <c r="F48" s="87"/>
      <c r="G48" s="87"/>
    </row>
  </sheetData>
  <mergeCells count="30">
    <mergeCell ref="C8:E8"/>
    <mergeCell ref="C9:E9"/>
    <mergeCell ref="C10:E10"/>
    <mergeCell ref="C11:E11"/>
    <mergeCell ref="C12:E12"/>
    <mergeCell ref="B47:G47"/>
    <mergeCell ref="B48:G48"/>
    <mergeCell ref="B43:G43"/>
    <mergeCell ref="B44:G44"/>
    <mergeCell ref="A14:G14"/>
    <mergeCell ref="B39:G39"/>
    <mergeCell ref="B40:G40"/>
    <mergeCell ref="B41:G41"/>
    <mergeCell ref="B42:G42"/>
    <mergeCell ref="F23:G23"/>
    <mergeCell ref="F24:G24"/>
    <mergeCell ref="F25:G25"/>
    <mergeCell ref="F26:G26"/>
    <mergeCell ref="F27:G27"/>
    <mergeCell ref="B30:G38"/>
    <mergeCell ref="A25:B25"/>
    <mergeCell ref="A17:C17"/>
    <mergeCell ref="D16:G16"/>
    <mergeCell ref="D15:G15"/>
    <mergeCell ref="B45:G45"/>
    <mergeCell ref="B46:G46"/>
    <mergeCell ref="A27:C27"/>
    <mergeCell ref="A23:B23"/>
    <mergeCell ref="A16:C16"/>
    <mergeCell ref="A15:C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E156-FC4B-4664-B5E1-7F5080353020}">
  <dimension ref="A1:F35"/>
  <sheetViews>
    <sheetView workbookViewId="0" topLeftCell="A1">
      <selection activeCell="C24" sqref="C24"/>
    </sheetView>
  </sheetViews>
  <sheetFormatPr defaultColWidth="9.140625" defaultRowHeight="15"/>
  <cols>
    <col min="1" max="1" width="49.8515625" style="0" customWidth="1"/>
    <col min="2" max="2" width="9.421875" style="0" customWidth="1"/>
    <col min="3" max="3" width="11.421875" style="0" customWidth="1"/>
    <col min="4" max="4" width="12.00390625" style="0" customWidth="1"/>
    <col min="5" max="5" width="11.28125" style="0" customWidth="1"/>
    <col min="6" max="6" width="12.7109375" style="0" customWidth="1"/>
    <col min="7" max="7" width="15.8515625" style="0" customWidth="1"/>
  </cols>
  <sheetData>
    <row r="1" spans="1:6" ht="18.75">
      <c r="A1" s="106" t="s">
        <v>0</v>
      </c>
      <c r="B1" s="106"/>
      <c r="C1" s="106"/>
      <c r="D1" s="106"/>
      <c r="E1" s="106"/>
      <c r="F1" s="106"/>
    </row>
    <row r="3" spans="1:6" ht="15.75">
      <c r="A3" t="s">
        <v>57</v>
      </c>
      <c r="B3" s="110"/>
      <c r="C3" s="110"/>
      <c r="D3" s="110"/>
      <c r="E3" s="110"/>
      <c r="F3" s="110"/>
    </row>
    <row r="5" spans="1:6" ht="45">
      <c r="A5" s="5" t="s">
        <v>34</v>
      </c>
      <c r="B5" s="5" t="s">
        <v>1</v>
      </c>
      <c r="C5" s="6" t="s">
        <v>2</v>
      </c>
      <c r="D5" s="6" t="s">
        <v>3</v>
      </c>
      <c r="E5" s="5" t="s">
        <v>5</v>
      </c>
      <c r="F5" s="6" t="s">
        <v>4</v>
      </c>
    </row>
    <row r="6" spans="1:6" ht="15">
      <c r="A6" s="107" t="s">
        <v>59</v>
      </c>
      <c r="B6" s="108"/>
      <c r="C6" s="108"/>
      <c r="D6" s="108"/>
      <c r="E6" s="108"/>
      <c r="F6" s="109"/>
    </row>
    <row r="7" spans="1:6" ht="15">
      <c r="A7" s="112" t="s">
        <v>35</v>
      </c>
      <c r="B7" s="113"/>
      <c r="C7" s="113"/>
      <c r="D7" s="113"/>
      <c r="E7" s="113"/>
      <c r="F7" s="114"/>
    </row>
    <row r="8" spans="1:6" ht="15">
      <c r="A8" s="2" t="s">
        <v>36</v>
      </c>
      <c r="B8" s="3">
        <v>1</v>
      </c>
      <c r="C8" s="8"/>
      <c r="D8" s="7">
        <f>B8*C8</f>
        <v>0</v>
      </c>
      <c r="E8" s="7">
        <f aca="true" t="shared" si="0" ref="E8:E25">D8*0.21</f>
        <v>0</v>
      </c>
      <c r="F8" s="7">
        <f aca="true" t="shared" si="1" ref="F8:F25">D8+E8</f>
        <v>0</v>
      </c>
    </row>
    <row r="9" spans="1:6" ht="26.25">
      <c r="A9" s="4" t="s">
        <v>37</v>
      </c>
      <c r="B9" s="3">
        <v>1</v>
      </c>
      <c r="C9" s="8"/>
      <c r="D9" s="7">
        <v>0</v>
      </c>
      <c r="E9" s="7">
        <f t="shared" si="0"/>
        <v>0</v>
      </c>
      <c r="F9" s="7">
        <f t="shared" si="1"/>
        <v>0</v>
      </c>
    </row>
    <row r="10" spans="1:6" ht="15">
      <c r="A10" s="4" t="s">
        <v>43</v>
      </c>
      <c r="B10" s="3">
        <v>1</v>
      </c>
      <c r="C10" s="8"/>
      <c r="D10" s="7">
        <f aca="true" t="shared" si="2" ref="D10">B10*C10</f>
        <v>0</v>
      </c>
      <c r="E10" s="7">
        <f aca="true" t="shared" si="3" ref="E10">D10*0.21</f>
        <v>0</v>
      </c>
      <c r="F10" s="7">
        <f aca="true" t="shared" si="4" ref="F10">D10+E10</f>
        <v>0</v>
      </c>
    </row>
    <row r="11" spans="1:6" ht="15">
      <c r="A11" s="112" t="s">
        <v>38</v>
      </c>
      <c r="B11" s="113"/>
      <c r="C11" s="113"/>
      <c r="D11" s="113"/>
      <c r="E11" s="113"/>
      <c r="F11" s="114"/>
    </row>
    <row r="12" spans="1:6" ht="26.25">
      <c r="A12" s="4" t="s">
        <v>39</v>
      </c>
      <c r="B12" s="3">
        <v>1</v>
      </c>
      <c r="C12" s="8"/>
      <c r="D12" s="7">
        <f aca="true" t="shared" si="5" ref="D12:D25">B12*C12</f>
        <v>0</v>
      </c>
      <c r="E12" s="7">
        <f t="shared" si="0"/>
        <v>0</v>
      </c>
      <c r="F12" s="7">
        <f t="shared" si="1"/>
        <v>0</v>
      </c>
    </row>
    <row r="13" spans="1:6" ht="15">
      <c r="A13" s="2" t="s">
        <v>40</v>
      </c>
      <c r="B13" s="3">
        <v>1</v>
      </c>
      <c r="C13" s="8"/>
      <c r="D13" s="7">
        <v>0</v>
      </c>
      <c r="E13" s="7">
        <f t="shared" si="0"/>
        <v>0</v>
      </c>
      <c r="F13" s="7">
        <f t="shared" si="1"/>
        <v>0</v>
      </c>
    </row>
    <row r="14" spans="1:6" ht="26.25">
      <c r="A14" s="4" t="s">
        <v>41</v>
      </c>
      <c r="B14" s="3">
        <v>1</v>
      </c>
      <c r="C14" s="8"/>
      <c r="D14" s="7">
        <f t="shared" si="5"/>
        <v>0</v>
      </c>
      <c r="E14" s="7">
        <f t="shared" si="0"/>
        <v>0</v>
      </c>
      <c r="F14" s="7">
        <f t="shared" si="1"/>
        <v>0</v>
      </c>
    </row>
    <row r="15" spans="1:6" ht="15">
      <c r="A15" s="2" t="s">
        <v>42</v>
      </c>
      <c r="B15" s="3">
        <v>1</v>
      </c>
      <c r="C15" s="8"/>
      <c r="D15" s="7">
        <f t="shared" si="5"/>
        <v>0</v>
      </c>
      <c r="E15" s="7">
        <f t="shared" si="0"/>
        <v>0</v>
      </c>
      <c r="F15" s="7">
        <f t="shared" si="1"/>
        <v>0</v>
      </c>
    </row>
    <row r="16" spans="1:6" ht="15">
      <c r="A16" s="112" t="s">
        <v>44</v>
      </c>
      <c r="B16" s="113"/>
      <c r="C16" s="113"/>
      <c r="D16" s="113"/>
      <c r="E16" s="113"/>
      <c r="F16" s="114"/>
    </row>
    <row r="17" spans="1:6" ht="15">
      <c r="A17" s="2" t="s">
        <v>45</v>
      </c>
      <c r="B17" s="3">
        <v>32</v>
      </c>
      <c r="C17" s="8"/>
      <c r="D17" s="7">
        <f t="shared" si="5"/>
        <v>0</v>
      </c>
      <c r="E17" s="7">
        <f t="shared" si="0"/>
        <v>0</v>
      </c>
      <c r="F17" s="7">
        <f t="shared" si="1"/>
        <v>0</v>
      </c>
    </row>
    <row r="18" spans="1:6" ht="15">
      <c r="A18" s="2" t="s">
        <v>46</v>
      </c>
      <c r="B18" s="3">
        <v>1</v>
      </c>
      <c r="C18" s="8"/>
      <c r="D18" s="7">
        <f t="shared" si="5"/>
        <v>0</v>
      </c>
      <c r="E18" s="7">
        <f t="shared" si="0"/>
        <v>0</v>
      </c>
      <c r="F18" s="7">
        <f t="shared" si="1"/>
        <v>0</v>
      </c>
    </row>
    <row r="19" spans="1:6" ht="26.25">
      <c r="A19" s="4" t="s">
        <v>47</v>
      </c>
      <c r="B19" s="3">
        <v>3</v>
      </c>
      <c r="C19" s="8"/>
      <c r="D19" s="7">
        <f t="shared" si="5"/>
        <v>0</v>
      </c>
      <c r="E19" s="7">
        <f t="shared" si="0"/>
        <v>0</v>
      </c>
      <c r="F19" s="7">
        <f t="shared" si="1"/>
        <v>0</v>
      </c>
    </row>
    <row r="20" spans="1:6" ht="15" customHeight="1">
      <c r="A20" s="2" t="s">
        <v>48</v>
      </c>
      <c r="B20" s="3">
        <v>1</v>
      </c>
      <c r="C20" s="8"/>
      <c r="D20" s="7">
        <f t="shared" si="5"/>
        <v>0</v>
      </c>
      <c r="E20" s="7">
        <f t="shared" si="0"/>
        <v>0</v>
      </c>
      <c r="F20" s="7">
        <f t="shared" si="1"/>
        <v>0</v>
      </c>
    </row>
    <row r="21" spans="1:6" ht="26.25">
      <c r="A21" s="4" t="s">
        <v>49</v>
      </c>
      <c r="B21" s="3">
        <v>1</v>
      </c>
      <c r="C21" s="8"/>
      <c r="D21" s="7">
        <f t="shared" si="5"/>
        <v>0</v>
      </c>
      <c r="E21" s="7">
        <f t="shared" si="0"/>
        <v>0</v>
      </c>
      <c r="F21" s="7">
        <f t="shared" si="1"/>
        <v>0</v>
      </c>
    </row>
    <row r="22" spans="1:6" ht="17.25" customHeight="1">
      <c r="A22" s="4" t="s">
        <v>50</v>
      </c>
      <c r="B22" s="3">
        <v>1</v>
      </c>
      <c r="C22" s="8"/>
      <c r="D22" s="7">
        <f t="shared" si="5"/>
        <v>0</v>
      </c>
      <c r="E22" s="7">
        <f t="shared" si="0"/>
        <v>0</v>
      </c>
      <c r="F22" s="7">
        <f t="shared" si="1"/>
        <v>0</v>
      </c>
    </row>
    <row r="23" spans="1:6" ht="26.25">
      <c r="A23" s="4" t="s">
        <v>51</v>
      </c>
      <c r="B23" s="3">
        <v>1</v>
      </c>
      <c r="C23" s="8"/>
      <c r="D23" s="7">
        <f t="shared" si="5"/>
        <v>0</v>
      </c>
      <c r="E23" s="7">
        <f t="shared" si="0"/>
        <v>0</v>
      </c>
      <c r="F23" s="7">
        <f t="shared" si="1"/>
        <v>0</v>
      </c>
    </row>
    <row r="24" spans="1:6" ht="26.25">
      <c r="A24" s="4" t="s">
        <v>52</v>
      </c>
      <c r="B24" s="3">
        <v>32</v>
      </c>
      <c r="C24" s="8"/>
      <c r="D24" s="7">
        <f t="shared" si="5"/>
        <v>0</v>
      </c>
      <c r="E24" s="7">
        <f t="shared" si="0"/>
        <v>0</v>
      </c>
      <c r="F24" s="7">
        <f t="shared" si="1"/>
        <v>0</v>
      </c>
    </row>
    <row r="25" spans="1:6" ht="39">
      <c r="A25" s="4" t="s">
        <v>53</v>
      </c>
      <c r="B25" s="3">
        <v>1</v>
      </c>
      <c r="C25" s="8"/>
      <c r="D25" s="7">
        <f t="shared" si="5"/>
        <v>0</v>
      </c>
      <c r="E25" s="7">
        <f t="shared" si="0"/>
        <v>0</v>
      </c>
      <c r="F25" s="7">
        <f t="shared" si="1"/>
        <v>0</v>
      </c>
    </row>
    <row r="26" spans="1:6" ht="15">
      <c r="A26" s="112" t="s">
        <v>54</v>
      </c>
      <c r="B26" s="113"/>
      <c r="C26" s="113"/>
      <c r="D26" s="113"/>
      <c r="E26" s="113"/>
      <c r="F26" s="114"/>
    </row>
    <row r="27" spans="1:6" ht="15">
      <c r="A27" s="4" t="s">
        <v>55</v>
      </c>
      <c r="B27" s="3">
        <v>1</v>
      </c>
      <c r="C27" s="8"/>
      <c r="D27" s="7">
        <f>B27*C27</f>
        <v>0</v>
      </c>
      <c r="E27" s="8">
        <f>D27*0.21</f>
        <v>0</v>
      </c>
      <c r="F27" s="8">
        <f>D27+E27</f>
        <v>0</v>
      </c>
    </row>
    <row r="28" spans="1:6" ht="26.25">
      <c r="A28" s="4" t="s">
        <v>56</v>
      </c>
      <c r="B28" s="3">
        <v>1</v>
      </c>
      <c r="C28" s="8"/>
      <c r="D28" s="7">
        <f>B28*C28</f>
        <v>0</v>
      </c>
      <c r="E28" s="8">
        <f>D28*0.21</f>
        <v>0</v>
      </c>
      <c r="F28" s="8">
        <f>D28+E28</f>
        <v>0</v>
      </c>
    </row>
    <row r="29" spans="1:6" ht="15">
      <c r="A29" s="111" t="s">
        <v>6</v>
      </c>
      <c r="B29" s="111"/>
      <c r="C29" s="111"/>
      <c r="D29" s="10">
        <f>D8+D9+D10+D12+D13+D14+D15+D17+D18+D19+D20+D21+D22+D23+D24+D25+D27+D28</f>
        <v>0</v>
      </c>
      <c r="E29" s="10">
        <f>D29*0.21</f>
        <v>0</v>
      </c>
      <c r="F29" s="10">
        <f>D29+E29</f>
        <v>0</v>
      </c>
    </row>
    <row r="30" spans="1:6" ht="15">
      <c r="A30" s="1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5" ht="15">
      <c r="A35" s="9" t="s">
        <v>7</v>
      </c>
    </row>
  </sheetData>
  <mergeCells count="8">
    <mergeCell ref="A1:F1"/>
    <mergeCell ref="A6:F6"/>
    <mergeCell ref="B3:F3"/>
    <mergeCell ref="A29:C29"/>
    <mergeCell ref="A7:F7"/>
    <mergeCell ref="A11:F11"/>
    <mergeCell ref="A16:F16"/>
    <mergeCell ref="A26:F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A062-3A8F-4CB2-9510-991E85674C10}">
  <dimension ref="A1:G29"/>
  <sheetViews>
    <sheetView tabSelected="1" workbookViewId="0" topLeftCell="A1">
      <selection activeCell="N12" sqref="N12"/>
    </sheetView>
  </sheetViews>
  <sheetFormatPr defaultColWidth="9.140625" defaultRowHeight="15"/>
  <cols>
    <col min="1" max="1" width="49.7109375" style="0" customWidth="1"/>
    <col min="3" max="4" width="11.00390625" style="0" customWidth="1"/>
    <col min="5" max="5" width="11.140625" style="0" customWidth="1"/>
    <col min="6" max="6" width="13.28125" style="0" customWidth="1"/>
  </cols>
  <sheetData>
    <row r="1" spans="1:6" ht="18.75">
      <c r="A1" s="106" t="s">
        <v>0</v>
      </c>
      <c r="B1" s="106"/>
      <c r="C1" s="106"/>
      <c r="D1" s="106"/>
      <c r="E1" s="106"/>
      <c r="F1" s="106"/>
    </row>
    <row r="3" spans="1:6" ht="15.75" customHeight="1">
      <c r="A3" s="115" t="s">
        <v>58</v>
      </c>
      <c r="B3" s="115"/>
      <c r="C3" s="115"/>
      <c r="D3" s="115"/>
      <c r="E3" s="115"/>
      <c r="F3" s="115"/>
    </row>
    <row r="5" spans="1:7" ht="45">
      <c r="A5" s="5" t="s">
        <v>34</v>
      </c>
      <c r="B5" s="5" t="s">
        <v>1</v>
      </c>
      <c r="C5" s="6" t="s">
        <v>2</v>
      </c>
      <c r="D5" s="6" t="s">
        <v>3</v>
      </c>
      <c r="E5" s="5" t="s">
        <v>5</v>
      </c>
      <c r="F5" s="6" t="s">
        <v>4</v>
      </c>
      <c r="G5" s="11"/>
    </row>
    <row r="6" spans="1:6" ht="15">
      <c r="A6" s="107" t="s">
        <v>60</v>
      </c>
      <c r="B6" s="108"/>
      <c r="C6" s="108"/>
      <c r="D6" s="108"/>
      <c r="E6" s="108"/>
      <c r="F6" s="109"/>
    </row>
    <row r="7" spans="1:6" ht="15">
      <c r="A7" s="112" t="s">
        <v>62</v>
      </c>
      <c r="B7" s="113"/>
      <c r="C7" s="113"/>
      <c r="D7" s="113"/>
      <c r="E7" s="113"/>
      <c r="F7" s="114"/>
    </row>
    <row r="8" spans="1:6" ht="15">
      <c r="A8" s="2" t="s">
        <v>36</v>
      </c>
      <c r="B8" s="3">
        <v>2</v>
      </c>
      <c r="C8" s="8"/>
      <c r="D8" s="7">
        <f>B8*C8</f>
        <v>0</v>
      </c>
      <c r="E8" s="7">
        <f aca="true" t="shared" si="0" ref="E8:E22">D8*0.21</f>
        <v>0</v>
      </c>
      <c r="F8" s="7">
        <f aca="true" t="shared" si="1" ref="F8:F22">D8+E8</f>
        <v>0</v>
      </c>
    </row>
    <row r="9" spans="1:6" ht="26.25">
      <c r="A9" s="4" t="s">
        <v>61</v>
      </c>
      <c r="B9" s="3">
        <v>2</v>
      </c>
      <c r="C9" s="8"/>
      <c r="D9" s="7">
        <f aca="true" t="shared" si="2" ref="D9:D10">B9*C9</f>
        <v>0</v>
      </c>
      <c r="E9" s="7">
        <f t="shared" si="0"/>
        <v>0</v>
      </c>
      <c r="F9" s="7">
        <f t="shared" si="1"/>
        <v>0</v>
      </c>
    </row>
    <row r="10" spans="1:6" ht="15">
      <c r="A10" s="4" t="s">
        <v>43</v>
      </c>
      <c r="B10" s="3">
        <v>2</v>
      </c>
      <c r="C10" s="8"/>
      <c r="D10" s="7">
        <f t="shared" si="2"/>
        <v>0</v>
      </c>
      <c r="E10" s="7">
        <f t="shared" si="0"/>
        <v>0</v>
      </c>
      <c r="F10" s="7">
        <f t="shared" si="1"/>
        <v>0</v>
      </c>
    </row>
    <row r="11" spans="1:6" ht="15">
      <c r="A11" s="112" t="s">
        <v>63</v>
      </c>
      <c r="B11" s="113"/>
      <c r="C11" s="113"/>
      <c r="D11" s="113"/>
      <c r="E11" s="113"/>
      <c r="F11" s="114"/>
    </row>
    <row r="12" spans="1:6" ht="26.25">
      <c r="A12" s="4" t="s">
        <v>65</v>
      </c>
      <c r="B12" s="3">
        <v>2</v>
      </c>
      <c r="C12" s="8"/>
      <c r="D12" s="7">
        <f aca="true" t="shared" si="3" ref="D12:D22">B12*C12</f>
        <v>0</v>
      </c>
      <c r="E12" s="7">
        <f t="shared" si="0"/>
        <v>0</v>
      </c>
      <c r="F12" s="7">
        <f t="shared" si="1"/>
        <v>0</v>
      </c>
    </row>
    <row r="13" spans="1:6" ht="15">
      <c r="A13" s="2" t="s">
        <v>66</v>
      </c>
      <c r="B13" s="3">
        <v>2</v>
      </c>
      <c r="C13" s="8"/>
      <c r="D13" s="7">
        <f t="shared" si="3"/>
        <v>0</v>
      </c>
      <c r="E13" s="7">
        <f t="shared" si="0"/>
        <v>0</v>
      </c>
      <c r="F13" s="7">
        <f t="shared" si="1"/>
        <v>0</v>
      </c>
    </row>
    <row r="14" spans="1:6" ht="26.25">
      <c r="A14" s="4" t="s">
        <v>41</v>
      </c>
      <c r="B14" s="3">
        <v>2</v>
      </c>
      <c r="C14" s="8"/>
      <c r="D14" s="7">
        <f t="shared" si="3"/>
        <v>0</v>
      </c>
      <c r="E14" s="7">
        <f t="shared" si="0"/>
        <v>0</v>
      </c>
      <c r="F14" s="7">
        <f t="shared" si="1"/>
        <v>0</v>
      </c>
    </row>
    <row r="15" spans="1:6" ht="15">
      <c r="A15" s="2" t="s">
        <v>67</v>
      </c>
      <c r="B15" s="3">
        <v>2</v>
      </c>
      <c r="C15" s="8"/>
      <c r="D15" s="7">
        <f t="shared" si="3"/>
        <v>0</v>
      </c>
      <c r="E15" s="7">
        <f t="shared" si="0"/>
        <v>0</v>
      </c>
      <c r="F15" s="7">
        <f t="shared" si="1"/>
        <v>0</v>
      </c>
    </row>
    <row r="16" spans="1:6" ht="15">
      <c r="A16" s="112" t="s">
        <v>64</v>
      </c>
      <c r="B16" s="113"/>
      <c r="C16" s="113"/>
      <c r="D16" s="113"/>
      <c r="E16" s="113"/>
      <c r="F16" s="114"/>
    </row>
    <row r="17" spans="1:6" ht="15">
      <c r="A17" s="2" t="s">
        <v>68</v>
      </c>
      <c r="B17" s="3">
        <v>2</v>
      </c>
      <c r="C17" s="8"/>
      <c r="D17" s="7">
        <f t="shared" si="3"/>
        <v>0</v>
      </c>
      <c r="E17" s="7">
        <f t="shared" si="0"/>
        <v>0</v>
      </c>
      <c r="F17" s="7">
        <f t="shared" si="1"/>
        <v>0</v>
      </c>
    </row>
    <row r="18" spans="1:6" ht="15">
      <c r="A18" s="4" t="s">
        <v>69</v>
      </c>
      <c r="B18" s="3">
        <v>2</v>
      </c>
      <c r="C18" s="8"/>
      <c r="D18" s="7">
        <f t="shared" si="3"/>
        <v>0</v>
      </c>
      <c r="E18" s="7">
        <f t="shared" si="0"/>
        <v>0</v>
      </c>
      <c r="F18" s="7">
        <f t="shared" si="1"/>
        <v>0</v>
      </c>
    </row>
    <row r="19" spans="1:6" ht="15">
      <c r="A19" s="4" t="s">
        <v>70</v>
      </c>
      <c r="B19" s="3">
        <v>2</v>
      </c>
      <c r="C19" s="8"/>
      <c r="D19" s="7">
        <f t="shared" si="3"/>
        <v>0</v>
      </c>
      <c r="E19" s="7">
        <f t="shared" si="0"/>
        <v>0</v>
      </c>
      <c r="F19" s="7">
        <f t="shared" si="1"/>
        <v>0</v>
      </c>
    </row>
    <row r="20" spans="1:6" ht="26.25">
      <c r="A20" s="4" t="s">
        <v>71</v>
      </c>
      <c r="B20" s="3">
        <v>1</v>
      </c>
      <c r="C20" s="8"/>
      <c r="D20" s="7">
        <f t="shared" si="3"/>
        <v>0</v>
      </c>
      <c r="E20" s="7">
        <f t="shared" si="0"/>
        <v>0</v>
      </c>
      <c r="F20" s="7">
        <f t="shared" si="1"/>
        <v>0</v>
      </c>
    </row>
    <row r="21" spans="1:6" ht="39">
      <c r="A21" s="4" t="s">
        <v>72</v>
      </c>
      <c r="B21" s="3">
        <v>1</v>
      </c>
      <c r="C21" s="8"/>
      <c r="D21" s="7">
        <f t="shared" si="3"/>
        <v>0</v>
      </c>
      <c r="E21" s="7">
        <f t="shared" si="0"/>
        <v>0</v>
      </c>
      <c r="F21" s="7">
        <f t="shared" si="1"/>
        <v>0</v>
      </c>
    </row>
    <row r="22" spans="1:6" ht="26.25">
      <c r="A22" s="4" t="s">
        <v>73</v>
      </c>
      <c r="B22" s="3">
        <v>1</v>
      </c>
      <c r="C22" s="8"/>
      <c r="D22" s="7">
        <f t="shared" si="3"/>
        <v>0</v>
      </c>
      <c r="E22" s="7">
        <f t="shared" si="0"/>
        <v>0</v>
      </c>
      <c r="F22" s="7">
        <f t="shared" si="1"/>
        <v>0</v>
      </c>
    </row>
    <row r="23" spans="1:6" ht="15">
      <c r="A23" s="112" t="s">
        <v>54</v>
      </c>
      <c r="B23" s="113"/>
      <c r="C23" s="113"/>
      <c r="D23" s="113"/>
      <c r="E23" s="113"/>
      <c r="F23" s="114"/>
    </row>
    <row r="24" spans="1:6" ht="15">
      <c r="A24" s="4" t="s">
        <v>55</v>
      </c>
      <c r="B24" s="3">
        <v>2</v>
      </c>
      <c r="C24" s="8"/>
      <c r="D24" s="7">
        <f>B24*C24</f>
        <v>0</v>
      </c>
      <c r="E24" s="8">
        <f>D24*0.21</f>
        <v>0</v>
      </c>
      <c r="F24" s="8">
        <f>D24+E24</f>
        <v>0</v>
      </c>
    </row>
    <row r="25" spans="1:6" ht="26.25">
      <c r="A25" s="4" t="s">
        <v>56</v>
      </c>
      <c r="B25" s="3">
        <v>2</v>
      </c>
      <c r="C25" s="8"/>
      <c r="D25" s="7">
        <f>B25*C25</f>
        <v>0</v>
      </c>
      <c r="E25" s="8">
        <f>D25*0.21</f>
        <v>0</v>
      </c>
      <c r="F25" s="8">
        <f>D25+E25</f>
        <v>0</v>
      </c>
    </row>
    <row r="26" spans="1:6" ht="15">
      <c r="A26" s="111" t="s">
        <v>6</v>
      </c>
      <c r="B26" s="111"/>
      <c r="C26" s="111"/>
      <c r="D26" s="10">
        <f>D8+D9+D10+D12+D13+D14+D15+D17+D18+D19+D20+D21+D22+D24+D25</f>
        <v>0</v>
      </c>
      <c r="E26" s="10">
        <f>D26*0.21</f>
        <v>0</v>
      </c>
      <c r="F26" s="10">
        <f>D26+E26</f>
        <v>0</v>
      </c>
    </row>
    <row r="29" ht="15">
      <c r="A29" s="9" t="s">
        <v>7</v>
      </c>
    </row>
  </sheetData>
  <mergeCells count="8">
    <mergeCell ref="A16:F16"/>
    <mergeCell ref="A23:F23"/>
    <mergeCell ref="A26:C26"/>
    <mergeCell ref="A1:F1"/>
    <mergeCell ref="A6:F6"/>
    <mergeCell ref="A7:F7"/>
    <mergeCell ref="A11:F11"/>
    <mergeCell ref="A3:F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Kolářová</dc:creator>
  <cp:keywords/>
  <dc:description/>
  <cp:lastModifiedBy>Pavla Čížková</cp:lastModifiedBy>
  <cp:lastPrinted>2019-02-28T12:50:27Z</cp:lastPrinted>
  <dcterms:created xsi:type="dcterms:W3CDTF">2019-02-28T12:48:13Z</dcterms:created>
  <dcterms:modified xsi:type="dcterms:W3CDTF">2019-07-03T07:22:54Z</dcterms:modified>
  <cp:category/>
  <cp:version/>
  <cp:contentType/>
  <cp:contentStatus/>
</cp:coreProperties>
</file>