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1126"/>
  <workbookPr/>
  <bookViews>
    <workbookView xWindow="0" yWindow="0" windowWidth="28800" windowHeight="1221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<sst xmlns="http://schemas.openxmlformats.org/spreadsheetml/2006/main" count="79" uniqueCount="62">
  <si>
    <t>1) Objednatel:</t>
  </si>
  <si>
    <t>Číslo</t>
  </si>
  <si>
    <t>Název</t>
  </si>
  <si>
    <t>Množství</t>
  </si>
  <si>
    <t>MJ</t>
  </si>
  <si>
    <t xml:space="preserve">Celkem </t>
  </si>
  <si>
    <t>1.</t>
  </si>
  <si>
    <t>2.</t>
  </si>
  <si>
    <t>3.</t>
  </si>
  <si>
    <t xml:space="preserve">    Cena za MJ</t>
  </si>
  <si>
    <t xml:space="preserve"> </t>
  </si>
  <si>
    <t>4.</t>
  </si>
  <si>
    <t xml:space="preserve">CELKEM </t>
  </si>
  <si>
    <t>Město Český Krumlov</t>
  </si>
  <si>
    <t>nám. Svornosti 1</t>
  </si>
  <si>
    <t>381 01 Český Krumlov</t>
  </si>
  <si>
    <t>Ing. Karel Mikeš</t>
  </si>
  <si>
    <t>Nad Hřištěm 207</t>
  </si>
  <si>
    <t>373 24 Římov</t>
  </si>
  <si>
    <t>CELKEM bez DPH</t>
  </si>
  <si>
    <t>Odstranění náletu a vysoké trávy u kaple</t>
  </si>
  <si>
    <t>M2</t>
  </si>
  <si>
    <t>Vyspádování terénu od kaple</t>
  </si>
  <si>
    <t>Dozdění základového kamenného zdiva</t>
  </si>
  <si>
    <t>M3</t>
  </si>
  <si>
    <t>Dozdění svislého smíšeného zdiva</t>
  </si>
  <si>
    <t>5.</t>
  </si>
  <si>
    <t>Sejmutí nesoudržných omítek, včetně odspárování</t>
  </si>
  <si>
    <t>6.</t>
  </si>
  <si>
    <t>Nová vápenná omítka tl. 40 mm</t>
  </si>
  <si>
    <t>7.</t>
  </si>
  <si>
    <t>Oprava tektoniky fasády</t>
  </si>
  <si>
    <t>8.</t>
  </si>
  <si>
    <t>9.</t>
  </si>
  <si>
    <t>10.</t>
  </si>
  <si>
    <t>12.</t>
  </si>
  <si>
    <t>13.</t>
  </si>
  <si>
    <t>14.</t>
  </si>
  <si>
    <t xml:space="preserve">Oprava trhlin zdiva </t>
  </si>
  <si>
    <t>bm</t>
  </si>
  <si>
    <t>15.</t>
  </si>
  <si>
    <t>kpl.</t>
  </si>
  <si>
    <t>16.</t>
  </si>
  <si>
    <t>Nová podlaha z pálené cihelné dlažby vč. pod. vr.</t>
  </si>
  <si>
    <t>17.</t>
  </si>
  <si>
    <t>18.</t>
  </si>
  <si>
    <t>Likvidace suti na skládku</t>
  </si>
  <si>
    <t>Mimostaveništní doprava, přesun hmot, ZS</t>
  </si>
  <si>
    <t>11.</t>
  </si>
  <si>
    <t xml:space="preserve">Penetrace stávajícího nátěru </t>
  </si>
  <si>
    <t>Doplnění střešních hřebenáčů maltou</t>
  </si>
  <si>
    <t>Oprava podstavce (soklu) pod sochou v nice</t>
  </si>
  <si>
    <t>Lešení fasádní ( montáž, nájem, demontáž)</t>
  </si>
  <si>
    <t>2) Zhotovitel výkazu výměr:</t>
  </si>
  <si>
    <t>Odvodnění kaple</t>
  </si>
  <si>
    <t xml:space="preserve">Nový fasádní vápenný nátěr </t>
  </si>
  <si>
    <t xml:space="preserve">Soupis prací pro ocenění realizace obnovy - kaple sv. Floriána </t>
  </si>
  <si>
    <t>3) Stavba: Kaple sv. Floriána - Důlní ulice, Plešivec, Č. Krumlov</t>
  </si>
  <si>
    <t>6) Vsoupis prací pro návrhu obnovy</t>
  </si>
  <si>
    <t>DPH : 21 %</t>
  </si>
  <si>
    <r>
      <t>4) Termín: rok 2019</t>
    </r>
    <r>
      <rPr>
        <sz val="10"/>
        <rFont val="Arial"/>
        <family val="2"/>
      </rPr>
      <t xml:space="preserve"> </t>
    </r>
  </si>
  <si>
    <r>
      <t>5) Záruka: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60 měsíců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</si>
</sst>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 style="double"/>
    </border>
    <border>
      <left style="medium"/>
      <right style="medium"/>
      <top style="double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0" fillId="0" borderId="7" xfId="0" applyBorder="1"/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/>
    <xf numFmtId="16" fontId="0" fillId="0" borderId="2" xfId="0" applyNumberFormat="1" applyBorder="1" applyAlignment="1">
      <alignment horizontal="center"/>
    </xf>
    <xf numFmtId="0" fontId="0" fillId="0" borderId="17" xfId="0" applyFill="1" applyBorder="1"/>
    <xf numFmtId="0" fontId="0" fillId="0" borderId="1" xfId="0" applyFont="1" applyBorder="1"/>
    <xf numFmtId="0" fontId="0" fillId="0" borderId="2" xfId="0" applyFont="1" applyBorder="1" applyAlignment="1">
      <alignment horizontal="center"/>
    </xf>
    <xf numFmtId="0" fontId="0" fillId="0" borderId="10" xfId="0" applyFont="1" applyBorder="1"/>
    <xf numFmtId="0" fontId="0" fillId="0" borderId="7" xfId="0" applyFont="1" applyBorder="1"/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2" borderId="19" xfId="0" applyFill="1" applyBorder="1"/>
    <xf numFmtId="0" fontId="0" fillId="2" borderId="7" xfId="0" applyFill="1" applyBorder="1"/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1" fillId="0" borderId="21" xfId="0" applyFont="1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2"/>
  <sheetViews>
    <sheetView tabSelected="1" workbookViewId="0" topLeftCell="A1"/>
  </sheetViews>
  <sheetFormatPr defaultColWidth="9.140625" defaultRowHeight="12.75"/>
  <cols>
    <col min="1" max="1" width="1.7109375" style="0" customWidth="1"/>
    <col min="2" max="2" width="4.7109375" style="0" customWidth="1"/>
    <col min="3" max="3" width="1.8515625" style="0" hidden="1" customWidth="1"/>
    <col min="4" max="4" width="41.421875" style="0" customWidth="1"/>
    <col min="5" max="5" width="5.421875" style="0" customWidth="1"/>
    <col min="7" max="7" width="2.140625" style="0" customWidth="1"/>
    <col min="8" max="8" width="8.421875" style="0" customWidth="1"/>
    <col min="9" max="9" width="15.7109375" style="0" customWidth="1"/>
    <col min="10" max="10" width="1.7109375" style="0" customWidth="1"/>
  </cols>
  <sheetData>
    <row r="1" spans="2:10" ht="12.75">
      <c r="B1" s="38" t="s">
        <v>56</v>
      </c>
      <c r="C1" s="38"/>
      <c r="D1" s="38"/>
      <c r="E1" s="38"/>
      <c r="F1" s="38"/>
      <c r="G1" s="38"/>
      <c r="H1" s="38"/>
      <c r="I1" s="38"/>
      <c r="J1" s="38"/>
    </row>
    <row r="4" spans="2:4" ht="12.75">
      <c r="B4" s="1" t="s">
        <v>0</v>
      </c>
      <c r="C4" s="1"/>
      <c r="D4" s="1"/>
    </row>
    <row r="5" ht="12.75">
      <c r="B5" t="s">
        <v>13</v>
      </c>
    </row>
    <row r="6" ht="12.75">
      <c r="B6" t="s">
        <v>14</v>
      </c>
    </row>
    <row r="7" ht="12.75">
      <c r="B7" t="s">
        <v>15</v>
      </c>
    </row>
    <row r="8" ht="0.75" customHeight="1"/>
    <row r="9" ht="7.5" customHeight="1"/>
    <row r="10" ht="0.75" customHeight="1">
      <c r="D10">
        <v>1</v>
      </c>
    </row>
    <row r="11" spans="2:4" ht="12.75">
      <c r="B11" s="1" t="s">
        <v>53</v>
      </c>
      <c r="C11" s="1"/>
      <c r="D11" s="1"/>
    </row>
    <row r="12" ht="12.75">
      <c r="B12" t="s">
        <v>16</v>
      </c>
    </row>
    <row r="13" ht="12.75">
      <c r="B13" t="s">
        <v>17</v>
      </c>
    </row>
    <row r="14" ht="12.75">
      <c r="B14" t="s">
        <v>18</v>
      </c>
    </row>
    <row r="16" ht="4.5" customHeight="1"/>
    <row r="17" ht="12.75" hidden="1"/>
    <row r="18" ht="12.75" hidden="1"/>
    <row r="19" ht="12.75">
      <c r="B19" s="1" t="s">
        <v>57</v>
      </c>
    </row>
    <row r="20" ht="8.25" customHeight="1"/>
    <row r="21" ht="12.75" hidden="1"/>
    <row r="22" ht="12.75" hidden="1"/>
    <row r="23" ht="12.75">
      <c r="B23" s="1" t="s">
        <v>60</v>
      </c>
    </row>
    <row r="24" ht="1.5" customHeight="1"/>
    <row r="25" ht="12.75" hidden="1"/>
    <row r="26" ht="12.75" hidden="1"/>
    <row r="27" ht="12.75">
      <c r="B27" s="1" t="s">
        <v>61</v>
      </c>
    </row>
    <row r="28" ht="3" customHeight="1"/>
    <row r="29" ht="12.75" hidden="1"/>
    <row r="30" ht="12.75" hidden="1"/>
    <row r="31" spans="2:4" ht="12.75">
      <c r="B31" s="1" t="s">
        <v>58</v>
      </c>
      <c r="C31" s="1"/>
      <c r="D31" s="1"/>
    </row>
    <row r="32" ht="8.25" customHeight="1" thickBot="1"/>
    <row r="33" spans="2:10" ht="13.5" thickBot="1">
      <c r="B33" s="7" t="s">
        <v>1</v>
      </c>
      <c r="C33" s="8"/>
      <c r="D33" s="9" t="s">
        <v>2</v>
      </c>
      <c r="E33" s="9" t="s">
        <v>4</v>
      </c>
      <c r="F33" s="21" t="s">
        <v>9</v>
      </c>
      <c r="G33" s="10"/>
      <c r="H33" s="12" t="s">
        <v>3</v>
      </c>
      <c r="I33" s="15" t="s">
        <v>5</v>
      </c>
      <c r="J33" s="16" t="s">
        <v>10</v>
      </c>
    </row>
    <row r="34" spans="2:10" ht="5.1" customHeight="1" thickBot="1">
      <c r="B34" s="5"/>
      <c r="C34" s="6"/>
      <c r="D34" s="6"/>
      <c r="E34" s="6"/>
      <c r="F34" s="36"/>
      <c r="G34" s="36"/>
      <c r="H34" s="13"/>
      <c r="I34" s="11"/>
      <c r="J34" s="17"/>
    </row>
    <row r="35" spans="2:10" ht="13.5" thickBot="1">
      <c r="B35" s="4" t="s">
        <v>6</v>
      </c>
      <c r="C35" s="2"/>
      <c r="D35" s="2" t="s">
        <v>20</v>
      </c>
      <c r="E35" s="2" t="s">
        <v>21</v>
      </c>
      <c r="F35" s="35">
        <v>0</v>
      </c>
      <c r="G35" s="35"/>
      <c r="H35" s="14">
        <v>30</v>
      </c>
      <c r="I35" s="11">
        <f aca="true" t="shared" si="0" ref="I35:I57">PRODUCT(F35:H35)</f>
        <v>0</v>
      </c>
      <c r="J35" s="17"/>
    </row>
    <row r="36" spans="2:10" ht="13.5" thickBot="1">
      <c r="B36" s="4" t="s">
        <v>7</v>
      </c>
      <c r="C36" s="2"/>
      <c r="D36" s="2" t="s">
        <v>22</v>
      </c>
      <c r="E36" s="2" t="s">
        <v>21</v>
      </c>
      <c r="F36" s="35">
        <v>0</v>
      </c>
      <c r="G36" s="35"/>
      <c r="H36" s="14">
        <v>14</v>
      </c>
      <c r="I36" s="11">
        <f>PRODUCT(F36,H36)</f>
        <v>0</v>
      </c>
      <c r="J36" s="17"/>
    </row>
    <row r="37" spans="2:10" ht="13.5" thickBot="1">
      <c r="B37" s="4" t="s">
        <v>8</v>
      </c>
      <c r="C37" s="2"/>
      <c r="D37" s="2" t="s">
        <v>23</v>
      </c>
      <c r="E37" s="2" t="s">
        <v>24</v>
      </c>
      <c r="F37" s="35">
        <v>0</v>
      </c>
      <c r="G37" s="35"/>
      <c r="H37" s="14">
        <v>1.3</v>
      </c>
      <c r="I37" s="11">
        <f t="shared" si="0"/>
        <v>0</v>
      </c>
      <c r="J37" s="17"/>
    </row>
    <row r="38" spans="2:10" ht="13.5" thickBot="1">
      <c r="B38" s="4" t="s">
        <v>11</v>
      </c>
      <c r="C38" s="2"/>
      <c r="D38" s="26" t="s">
        <v>25</v>
      </c>
      <c r="E38" s="2" t="s">
        <v>24</v>
      </c>
      <c r="F38" s="35">
        <v>0</v>
      </c>
      <c r="G38" s="35"/>
      <c r="H38" s="14">
        <v>0.3</v>
      </c>
      <c r="I38" s="11">
        <f t="shared" si="0"/>
        <v>0</v>
      </c>
      <c r="J38" s="17"/>
    </row>
    <row r="39" spans="2:10" ht="13.5" thickBot="1">
      <c r="B39" s="4" t="s">
        <v>26</v>
      </c>
      <c r="C39" s="2"/>
      <c r="D39" s="2" t="s">
        <v>27</v>
      </c>
      <c r="E39" s="2" t="s">
        <v>21</v>
      </c>
      <c r="F39" s="35">
        <v>0</v>
      </c>
      <c r="G39" s="35"/>
      <c r="H39" s="14">
        <v>25</v>
      </c>
      <c r="I39" s="11">
        <f t="shared" si="0"/>
        <v>0</v>
      </c>
      <c r="J39" s="17"/>
    </row>
    <row r="40" spans="2:10" ht="13.5" thickBot="1">
      <c r="B40" s="4" t="s">
        <v>28</v>
      </c>
      <c r="C40" s="2"/>
      <c r="D40" s="2" t="s">
        <v>29</v>
      </c>
      <c r="E40" s="2" t="s">
        <v>21</v>
      </c>
      <c r="F40" s="35">
        <v>0</v>
      </c>
      <c r="G40" s="35"/>
      <c r="H40" s="14">
        <v>25</v>
      </c>
      <c r="I40" s="11">
        <f t="shared" si="0"/>
        <v>0</v>
      </c>
      <c r="J40" s="17"/>
    </row>
    <row r="41" spans="2:10" ht="13.5" thickBot="1">
      <c r="B41" s="4" t="s">
        <v>30</v>
      </c>
      <c r="C41" s="2"/>
      <c r="D41" s="2" t="s">
        <v>31</v>
      </c>
      <c r="E41" s="2" t="s">
        <v>21</v>
      </c>
      <c r="F41" s="35">
        <v>0</v>
      </c>
      <c r="G41" s="35"/>
      <c r="H41" s="14">
        <v>8</v>
      </c>
      <c r="I41" s="11">
        <f t="shared" si="0"/>
        <v>0</v>
      </c>
      <c r="J41" s="17"/>
    </row>
    <row r="42" spans="2:10" ht="13.5" thickBot="1">
      <c r="B42" s="25" t="s">
        <v>32</v>
      </c>
      <c r="C42" s="2"/>
      <c r="D42" s="2" t="s">
        <v>49</v>
      </c>
      <c r="E42" s="2" t="s">
        <v>21</v>
      </c>
      <c r="F42" s="39">
        <v>0</v>
      </c>
      <c r="G42" s="40"/>
      <c r="H42" s="14">
        <v>19</v>
      </c>
      <c r="I42" s="11">
        <f t="shared" si="0"/>
        <v>0</v>
      </c>
      <c r="J42" s="17"/>
    </row>
    <row r="43" spans="2:10" ht="13.5" thickBot="1">
      <c r="B43" s="4" t="s">
        <v>33</v>
      </c>
      <c r="C43" s="2"/>
      <c r="D43" s="2" t="s">
        <v>55</v>
      </c>
      <c r="E43" s="2" t="s">
        <v>21</v>
      </c>
      <c r="F43" s="35">
        <v>0</v>
      </c>
      <c r="G43" s="35"/>
      <c r="H43" s="14">
        <v>44</v>
      </c>
      <c r="I43" s="11">
        <f t="shared" si="0"/>
        <v>0</v>
      </c>
      <c r="J43" s="17"/>
    </row>
    <row r="44" spans="2:10" ht="13.5" thickBot="1">
      <c r="B44" s="4" t="s">
        <v>34</v>
      </c>
      <c r="C44" s="2"/>
      <c r="D44" s="2" t="s">
        <v>50</v>
      </c>
      <c r="E44" s="2" t="s">
        <v>39</v>
      </c>
      <c r="F44" s="35">
        <v>0</v>
      </c>
      <c r="G44" s="35"/>
      <c r="H44" s="14">
        <v>6</v>
      </c>
      <c r="I44" s="11">
        <f t="shared" si="0"/>
        <v>0</v>
      </c>
      <c r="J44" s="17"/>
    </row>
    <row r="45" spans="2:10" ht="13.5" thickBot="1">
      <c r="B45" s="28" t="s">
        <v>48</v>
      </c>
      <c r="C45" s="27"/>
      <c r="D45" s="27" t="s">
        <v>38</v>
      </c>
      <c r="E45" s="27" t="s">
        <v>39</v>
      </c>
      <c r="F45" s="37">
        <v>0</v>
      </c>
      <c r="G45" s="37"/>
      <c r="H45" s="29">
        <v>4</v>
      </c>
      <c r="I45" s="30">
        <f t="shared" si="0"/>
        <v>0</v>
      </c>
      <c r="J45" s="17"/>
    </row>
    <row r="46" spans="2:10" ht="13.5" thickBot="1">
      <c r="B46" s="4" t="s">
        <v>35</v>
      </c>
      <c r="C46" s="2"/>
      <c r="D46" s="2" t="s">
        <v>51</v>
      </c>
      <c r="E46" s="2" t="s">
        <v>41</v>
      </c>
      <c r="F46" s="35">
        <v>0</v>
      </c>
      <c r="G46" s="35"/>
      <c r="H46" s="14">
        <v>1</v>
      </c>
      <c r="I46" s="11">
        <f t="shared" si="0"/>
        <v>0</v>
      </c>
      <c r="J46" s="17"/>
    </row>
    <row r="47" spans="2:10" ht="13.5" thickBot="1">
      <c r="B47" s="4" t="s">
        <v>36</v>
      </c>
      <c r="C47" s="2"/>
      <c r="D47" s="2" t="s">
        <v>52</v>
      </c>
      <c r="E47" s="2" t="s">
        <v>21</v>
      </c>
      <c r="F47" s="35">
        <v>0</v>
      </c>
      <c r="G47" s="35"/>
      <c r="H47" s="14">
        <v>55</v>
      </c>
      <c r="I47" s="11">
        <f t="shared" si="0"/>
        <v>0</v>
      </c>
      <c r="J47" s="17"/>
    </row>
    <row r="48" spans="2:10" ht="13.5" thickBot="1">
      <c r="B48" s="4" t="s">
        <v>37</v>
      </c>
      <c r="C48" s="2"/>
      <c r="D48" s="2" t="s">
        <v>46</v>
      </c>
      <c r="E48" s="2" t="s">
        <v>41</v>
      </c>
      <c r="F48" s="35">
        <v>0</v>
      </c>
      <c r="G48" s="35"/>
      <c r="H48" s="14">
        <v>2</v>
      </c>
      <c r="I48" s="11">
        <f t="shared" si="0"/>
        <v>0</v>
      </c>
      <c r="J48" s="17"/>
    </row>
    <row r="49" spans="2:10" ht="13.5" thickBot="1">
      <c r="B49" s="4" t="s">
        <v>40</v>
      </c>
      <c r="C49" s="2"/>
      <c r="D49" s="2" t="s">
        <v>43</v>
      </c>
      <c r="E49" s="2" t="s">
        <v>21</v>
      </c>
      <c r="F49" s="35">
        <v>0</v>
      </c>
      <c r="G49" s="35"/>
      <c r="H49" s="14">
        <v>2</v>
      </c>
      <c r="I49" s="11">
        <f t="shared" si="0"/>
        <v>0</v>
      </c>
      <c r="J49" s="17"/>
    </row>
    <row r="50" spans="2:10" ht="13.5" thickBot="1">
      <c r="B50" s="4" t="s">
        <v>42</v>
      </c>
      <c r="C50" s="2"/>
      <c r="D50" s="2" t="s">
        <v>47</v>
      </c>
      <c r="E50" s="2" t="s">
        <v>41</v>
      </c>
      <c r="F50" s="35">
        <v>0</v>
      </c>
      <c r="G50" s="35"/>
      <c r="H50" s="14">
        <v>1</v>
      </c>
      <c r="I50" s="11">
        <f t="shared" si="0"/>
        <v>0</v>
      </c>
      <c r="J50" s="17"/>
    </row>
    <row r="51" spans="2:10" ht="13.5" thickBot="1">
      <c r="B51" s="4" t="s">
        <v>44</v>
      </c>
      <c r="C51" s="2"/>
      <c r="D51" s="2" t="s">
        <v>46</v>
      </c>
      <c r="E51" s="2" t="s">
        <v>41</v>
      </c>
      <c r="F51" s="35">
        <v>0</v>
      </c>
      <c r="G51" s="35"/>
      <c r="H51" s="14">
        <v>1</v>
      </c>
      <c r="I51" s="11">
        <f t="shared" si="0"/>
        <v>0</v>
      </c>
      <c r="J51" s="17"/>
    </row>
    <row r="52" spans="2:10" ht="13.5" thickBot="1">
      <c r="B52" s="4" t="s">
        <v>45</v>
      </c>
      <c r="C52" s="2"/>
      <c r="D52" s="2" t="s">
        <v>47</v>
      </c>
      <c r="E52" s="2" t="s">
        <v>41</v>
      </c>
      <c r="F52" s="35">
        <v>0</v>
      </c>
      <c r="G52" s="35"/>
      <c r="H52" s="14">
        <v>1</v>
      </c>
      <c r="I52" s="11">
        <f t="shared" si="0"/>
        <v>0</v>
      </c>
      <c r="J52" s="17"/>
    </row>
    <row r="53" spans="2:10" ht="13.5" thickBot="1">
      <c r="B53" s="4">
        <v>19</v>
      </c>
      <c r="C53" s="2"/>
      <c r="D53" s="2" t="s">
        <v>54</v>
      </c>
      <c r="E53" s="2" t="s">
        <v>41</v>
      </c>
      <c r="F53" s="35">
        <v>0</v>
      </c>
      <c r="G53" s="35"/>
      <c r="H53" s="14">
        <v>1</v>
      </c>
      <c r="I53" s="11">
        <f t="shared" si="0"/>
        <v>0</v>
      </c>
      <c r="J53" s="17"/>
    </row>
    <row r="54" spans="2:10" ht="13.5" thickBot="1">
      <c r="B54" s="18"/>
      <c r="C54" s="19"/>
      <c r="D54" s="19"/>
      <c r="E54" s="19"/>
      <c r="F54" s="41"/>
      <c r="G54" s="41"/>
      <c r="H54" s="20"/>
      <c r="I54" s="11">
        <f t="shared" si="0"/>
        <v>0</v>
      </c>
      <c r="J54" s="17"/>
    </row>
    <row r="55" spans="2:10" ht="13.5" thickBot="1">
      <c r="B55" s="22"/>
      <c r="C55" s="23"/>
      <c r="D55" s="3"/>
      <c r="E55" s="3"/>
      <c r="F55" s="39"/>
      <c r="G55" s="40"/>
      <c r="H55" s="23"/>
      <c r="I55" s="11">
        <f t="shared" si="0"/>
        <v>0</v>
      </c>
      <c r="J55" s="17"/>
    </row>
    <row r="56" spans="2:9" ht="13.5" thickBot="1">
      <c r="B56" s="31"/>
      <c r="C56" s="2"/>
      <c r="D56" s="2"/>
      <c r="E56" s="2"/>
      <c r="F56" s="35"/>
      <c r="G56" s="35"/>
      <c r="H56" s="14"/>
      <c r="I56" s="11">
        <f t="shared" si="0"/>
        <v>0</v>
      </c>
    </row>
    <row r="57" spans="2:9" ht="13.5" thickBot="1">
      <c r="B57" s="32"/>
      <c r="C57" s="19"/>
      <c r="D57" s="19"/>
      <c r="E57" s="19"/>
      <c r="F57" s="41"/>
      <c r="G57" s="41"/>
      <c r="H57" s="20"/>
      <c r="I57" s="11">
        <f t="shared" si="0"/>
        <v>0</v>
      </c>
    </row>
    <row r="58" spans="2:9" ht="14.25" thickBot="1" thickTop="1">
      <c r="B58" s="45" t="s">
        <v>19</v>
      </c>
      <c r="C58" s="46"/>
      <c r="D58" s="46"/>
      <c r="E58" s="46"/>
      <c r="F58" s="46"/>
      <c r="G58" s="46"/>
      <c r="H58" s="47"/>
      <c r="I58" s="33">
        <f>SUM(I34:I57)</f>
        <v>0</v>
      </c>
    </row>
    <row r="59" spans="2:9" ht="13.5" thickBot="1">
      <c r="B59" s="42" t="s">
        <v>59</v>
      </c>
      <c r="C59" s="43"/>
      <c r="D59" s="43"/>
      <c r="E59" s="43"/>
      <c r="F59" s="43"/>
      <c r="G59" s="43"/>
      <c r="H59" s="44"/>
      <c r="I59" s="34">
        <f>I58*0.21</f>
        <v>0</v>
      </c>
    </row>
    <row r="60" spans="2:9" ht="13.5" thickBot="1">
      <c r="B60" s="42" t="s">
        <v>12</v>
      </c>
      <c r="C60" s="43"/>
      <c r="D60" s="43"/>
      <c r="E60" s="43"/>
      <c r="F60" s="43"/>
      <c r="G60" s="43"/>
      <c r="H60" s="44"/>
      <c r="I60" s="34">
        <f>I58+I59</f>
        <v>0</v>
      </c>
    </row>
    <row r="61" ht="8.25" customHeight="1">
      <c r="I61" s="24"/>
    </row>
    <row r="62" ht="13.5" customHeight="1">
      <c r="I62" s="17"/>
    </row>
  </sheetData>
  <mergeCells count="28">
    <mergeCell ref="B60:H60"/>
    <mergeCell ref="F56:G56"/>
    <mergeCell ref="F57:G57"/>
    <mergeCell ref="B58:H58"/>
    <mergeCell ref="B59:H59"/>
    <mergeCell ref="B1:J1"/>
    <mergeCell ref="F55:G55"/>
    <mergeCell ref="F51:G51"/>
    <mergeCell ref="F52:G52"/>
    <mergeCell ref="F53:G53"/>
    <mergeCell ref="F54:G54"/>
    <mergeCell ref="F47:G47"/>
    <mergeCell ref="F48:G48"/>
    <mergeCell ref="F42:G42"/>
    <mergeCell ref="F49:G49"/>
    <mergeCell ref="F50:G50"/>
    <mergeCell ref="F43:G43"/>
    <mergeCell ref="F44:G44"/>
    <mergeCell ref="F45:G45"/>
    <mergeCell ref="F46:G46"/>
    <mergeCell ref="F38:G38"/>
    <mergeCell ref="F39:G39"/>
    <mergeCell ref="F40:G40"/>
    <mergeCell ref="F41:G41"/>
    <mergeCell ref="F34:G34"/>
    <mergeCell ref="F35:G35"/>
    <mergeCell ref="F36:G36"/>
    <mergeCell ref="F37:G3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Petr Pešek</cp:lastModifiedBy>
  <cp:lastPrinted>2018-11-13T09:04:03Z</cp:lastPrinted>
  <dcterms:created xsi:type="dcterms:W3CDTF">2009-06-30T16:35:14Z</dcterms:created>
  <dcterms:modified xsi:type="dcterms:W3CDTF">2019-02-01T13:54:03Z</dcterms:modified>
  <cp:category/>
  <cp:version/>
  <cp:contentType/>
  <cp:contentStatus/>
</cp:coreProperties>
</file>