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15" windowHeight="104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'Položky'!$A$1:$G$22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<sst xmlns="http://schemas.openxmlformats.org/spreadsheetml/2006/main" count="148" uniqueCount="114">
  <si>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</si>
  <si>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</si>
  <si>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</si>
  <si>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</si>
  <si>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</si>
  <si>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</si>
  <si>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</si>
  <si>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</si>
  <si>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</si>
  <si>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</si>
  <si>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</si>
  <si>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</si>
  <si>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</si>
  <si>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</si>
  <si>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</si>
  <si>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</si>
  <si>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</si>
  <si>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</si>
  <si>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</si>
  <si>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</si>
  <si>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</si>
  <si>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</si>
  <si>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</si>
  <si>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</si>
  <si>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</si>
  <si>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</si>
  <si>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</si>
  <si>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</si>
  <si>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</si>
  <si>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</si>
  <si>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</si>
  <si>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</si>
  <si>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</si>
  <si>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</si>
  <si>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</si>
  <si>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</si>
  <si>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</si>
  <si>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</si>
  <si>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</si>
  <si>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</si>
  <si>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</si>
  <si>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</si>
  <si>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</si>
  <si>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</si>
  <si>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</si>
  <si>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</si>
  <si>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</si>
  <si>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</si>
  <si>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</si>
  <si>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</si>
  <si>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</si>
  <si>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</si>
  <si>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</si>
  <si>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</si>
  <si>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</si>
  <si>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</si>
  <si>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</si>
  <si>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</si>
  <si>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</si>
  <si>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</si>
  <si>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</si>
  <si>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</si>
  <si>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</si>
  <si>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</si>
  <si>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</si>
  <si>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</si>
  <si>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</si>
  <si>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</si>
  <si>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</si>
  <si>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</si>
  <si>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</si>
  <si>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</si>
  <si>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</si>
  <si>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</si>
  <si>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</si>
  <si>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</si>
  <si>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R.562</t>
  </si>
  <si>
    <t>6 zastavení křížové cesty - Český Krumlov</t>
  </si>
  <si>
    <t>03</t>
  </si>
  <si>
    <t>Horní Brána - výklenková kaple 5. zastavení</t>
  </si>
  <si>
    <t>R1102/2016</t>
  </si>
  <si>
    <t>Ostatní práce nutné ke zhotovení díla</t>
  </si>
  <si>
    <t>11</t>
  </si>
  <si>
    <t>Přípravné a přidružené práce</t>
  </si>
  <si>
    <t>902      R00</t>
  </si>
  <si>
    <t xml:space="preserve">Hzs-průzk.práce na památkách </t>
  </si>
  <si>
    <t>hodina</t>
  </si>
  <si>
    <t>94</t>
  </si>
  <si>
    <t>Lešení a stavební výtahy</t>
  </si>
  <si>
    <t>941941291R00</t>
  </si>
  <si>
    <t xml:space="preserve">Příplatek za každý měsíc použití lešení k pol.1041 </t>
  </si>
  <si>
    <t>m2</t>
  </si>
  <si>
    <t>60*2</t>
  </si>
  <si>
    <t>944944031R00</t>
  </si>
  <si>
    <t xml:space="preserve">Příplatek za každý měsíc použití sítí k pol. 4011 </t>
  </si>
  <si>
    <t>95</t>
  </si>
  <si>
    <t>Dokončovací konstrukce na pozemních stavbách</t>
  </si>
  <si>
    <t>952901411R00</t>
  </si>
  <si>
    <t xml:space="preserve">Vyčištění ostatních objektů </t>
  </si>
  <si>
    <t>3,5*2*2+1,5*2*2</t>
  </si>
  <si>
    <t>99</t>
  </si>
  <si>
    <t>Staveništní přesun hmot</t>
  </si>
  <si>
    <t>999281111R00</t>
  </si>
  <si>
    <t xml:space="preserve">Přesun hmot pro opravy a údržbu 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</si>
  <si>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</si>
  <si>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</si>
  <si>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</si>
  <si>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</si>
  <si>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</si>
  <si>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</si>
  <si>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</si>
  <si>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</si>
  <si>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</si>
  <si>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21% DPH z rozpočtu  "Práce na obnově památkové pod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</si>
</sst>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9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left"/>
    </xf>
    <xf numFmtId="0" fontId="23" fillId="18" borderId="32" xfId="0" applyFont="1" applyFill="1" applyBorder="1" applyAlignment="1">
      <alignment horizontal="centerContinuous"/>
    </xf>
    <xf numFmtId="0" fontId="24" fillId="18" borderId="31" xfId="0" applyFont="1" applyFill="1" applyBorder="1" applyAlignment="1">
      <alignment horizontal="centerContinuous"/>
    </xf>
    <xf numFmtId="0" fontId="23" fillId="18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3" fillId="0" borderId="39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4" fillId="18" borderId="4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167" fontId="23" fillId="0" borderId="24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40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167" fontId="27" fillId="18" borderId="50" xfId="0" applyNumberFormat="1" applyFont="1" applyFill="1" applyBorder="1" applyAlignment="1">
      <alignment horizontal="right" indent="2"/>
    </xf>
    <xf numFmtId="167" fontId="27" fillId="18" borderId="51" xfId="0" applyNumberFormat="1" applyFont="1" applyFill="1" applyBorder="1" applyAlignment="1">
      <alignment horizontal="right" indent="2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23" fillId="0" borderId="52" xfId="47" applyFont="1" applyBorder="1" applyAlignment="1">
      <alignment horizontal="center"/>
      <protection/>
    </xf>
    <xf numFmtId="0" fontId="23" fillId="0" borderId="53" xfId="47" applyFont="1" applyBorder="1" applyAlignment="1">
      <alignment horizontal="center"/>
      <protection/>
    </xf>
    <xf numFmtId="49" fontId="24" fillId="0" borderId="54" xfId="47" applyNumberFormat="1" applyFont="1" applyBorder="1">
      <alignment/>
      <protection/>
    </xf>
    <xf numFmtId="49" fontId="23" fillId="0" borderId="54" xfId="47" applyNumberFormat="1" applyFont="1" applyBorder="1">
      <alignment/>
      <protection/>
    </xf>
    <xf numFmtId="49" fontId="23" fillId="0" borderId="54" xfId="47" applyNumberFormat="1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49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3" fillId="0" borderId="57" xfId="47" applyFont="1" applyBorder="1" applyAlignment="1">
      <alignment horizontal="center"/>
      <protection/>
    </xf>
    <xf numFmtId="0" fontId="23" fillId="0" borderId="58" xfId="47" applyFont="1" applyBorder="1" applyAlignment="1">
      <alignment horizontal="center"/>
      <protection/>
    </xf>
    <xf numFmtId="49" fontId="24" fillId="0" borderId="59" xfId="47" applyNumberFormat="1" applyFont="1" applyBorder="1">
      <alignment/>
      <protection/>
    </xf>
    <xf numFmtId="49" fontId="23" fillId="0" borderId="59" xfId="47" applyNumberFormat="1" applyFont="1" applyBorder="1">
      <alignment/>
      <protection/>
    </xf>
    <xf numFmtId="49" fontId="23" fillId="0" borderId="59" xfId="47" applyNumberFormat="1" applyFont="1" applyBorder="1" applyAlignment="1">
      <alignment horizontal="right"/>
      <protection/>
    </xf>
    <xf numFmtId="0" fontId="23" fillId="0" borderId="6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30" xfId="0" applyNumberFormat="1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32" xfId="0" applyFont="1" applyFill="1" applyBorder="1" applyAlignment="1">
      <alignment horizontal="center"/>
    </xf>
    <xf numFmtId="0" fontId="24" fillId="18" borderId="62" xfId="0" applyFont="1" applyFill="1" applyBorder="1" applyAlignment="1">
      <alignment horizontal="center"/>
    </xf>
    <xf numFmtId="0" fontId="24" fillId="18" borderId="63" xfId="0" applyFont="1" applyFill="1" applyBorder="1" applyAlignment="1">
      <alignment horizontal="center"/>
    </xf>
    <xf numFmtId="0" fontId="24" fillId="18" borderId="6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18" borderId="30" xfId="0" applyFont="1" applyFill="1" applyBorder="1" applyAlignment="1">
      <alignment/>
    </xf>
    <xf numFmtId="0" fontId="24" fillId="18" borderId="31" xfId="0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62" xfId="0" applyNumberFormat="1" applyFont="1" applyFill="1" applyBorder="1" applyAlignment="1">
      <alignment/>
    </xf>
    <xf numFmtId="3" fontId="24" fillId="18" borderId="63" xfId="0" applyNumberFormat="1" applyFont="1" applyFill="1" applyBorder="1" applyAlignment="1">
      <alignment/>
    </xf>
    <xf numFmtId="3" fontId="24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2" xfId="0" applyFont="1" applyFill="1" applyBorder="1" applyAlignment="1">
      <alignment/>
    </xf>
    <xf numFmtId="0" fontId="24" fillId="18" borderId="6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4" fontId="23" fillId="18" borderId="51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40" xfId="0" applyNumberFormat="1" applyFont="1" applyFill="1" applyBorder="1" applyAlignment="1">
      <alignment/>
    </xf>
    <xf numFmtId="3" fontId="24" fillId="18" borderId="40" xfId="0" applyNumberFormat="1" applyFont="1" applyFill="1" applyBorder="1" applyAlignment="1">
      <alignment horizontal="right"/>
    </xf>
    <xf numFmtId="3" fontId="24" fillId="18" borderId="5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54" xfId="47" applyFont="1" applyBorder="1">
      <alignment/>
      <protection/>
    </xf>
    <xf numFmtId="0" fontId="25" fillId="0" borderId="55" xfId="47" applyFont="1" applyBorder="1" applyAlignment="1">
      <alignment horizontal="right"/>
      <protection/>
    </xf>
    <xf numFmtId="49" fontId="23" fillId="0" borderId="54" xfId="47" applyNumberFormat="1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49" fontId="23" fillId="0" borderId="57" xfId="47" applyNumberFormat="1" applyFont="1" applyBorder="1" applyAlignment="1">
      <alignment horizontal="center"/>
      <protection/>
    </xf>
    <xf numFmtId="0" fontId="23" fillId="0" borderId="59" xfId="47" applyFont="1" applyBorder="1">
      <alignment/>
      <protection/>
    </xf>
    <xf numFmtId="0" fontId="23" fillId="0" borderId="6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61" xfId="47" applyFont="1" applyBorder="1" applyAlignment="1">
      <alignment horizontal="center" shrinkToFit="1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49" fontId="24" fillId="0" borderId="66" xfId="47" applyNumberFormat="1" applyFont="1" applyBorder="1" applyAlignment="1">
      <alignment horizontal="left"/>
      <protection/>
    </xf>
    <xf numFmtId="0" fontId="24" fillId="0" borderId="24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7" xfId="47" applyFont="1" applyBorder="1" applyAlignment="1">
      <alignment horizontal="center" vertical="top"/>
      <protection/>
    </xf>
    <xf numFmtId="49" fontId="35" fillId="0" borderId="67" xfId="47" applyNumberFormat="1" applyFont="1" applyBorder="1" applyAlignment="1">
      <alignment horizontal="left" vertical="top"/>
      <protection/>
    </xf>
    <xf numFmtId="0" fontId="35" fillId="0" borderId="67" xfId="47" applyFont="1" applyBorder="1" applyAlignment="1">
      <alignment vertical="top" wrapText="1"/>
      <protection/>
    </xf>
    <xf numFmtId="49" fontId="35" fillId="0" borderId="67" xfId="47" applyNumberFormat="1" applyFont="1" applyBorder="1" applyAlignment="1">
      <alignment horizontal="center" shrinkToFit="1"/>
      <protection/>
    </xf>
    <xf numFmtId="4" fontId="35" fillId="0" borderId="67" xfId="47" applyNumberFormat="1" applyFont="1" applyBorder="1" applyAlignment="1">
      <alignment horizontal="right"/>
      <protection/>
    </xf>
    <xf numFmtId="4" fontId="35" fillId="0" borderId="67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66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66" xfId="47" applyNumberFormat="1" applyFont="1" applyBorder="1" applyAlignment="1">
      <alignment horizontal="right"/>
      <protection/>
    </xf>
    <xf numFmtId="49" fontId="37" fillId="19" borderId="68" xfId="47" applyNumberFormat="1" applyFont="1" applyFill="1" applyBorder="1" applyAlignment="1">
      <alignment horizontal="left" wrapText="1"/>
      <protection/>
    </xf>
    <xf numFmtId="49" fontId="38" fillId="0" borderId="69" xfId="0" applyNumberFormat="1" applyFont="1" applyBorder="1" applyAlignment="1">
      <alignment horizontal="left" wrapText="1"/>
    </xf>
    <xf numFmtId="4" fontId="37" fillId="19" borderId="70" xfId="47" applyNumberFormat="1" applyFont="1" applyFill="1" applyBorder="1" applyAlignment="1">
      <alignment horizontal="right" wrapText="1"/>
      <protection/>
    </xf>
    <xf numFmtId="0" fontId="37" fillId="19" borderId="43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24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R1102/2016</v>
      </c>
      <c r="D2" s="5" t="str">
        <f>Rekapitulace!G2</f>
        <v>Ostatní práce nutné ke zhotovení díla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1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Rekapitulace!A16</f>
        <v>Ztížené výrobní podmínky</v>
      </c>
      <c r="E15" s="61"/>
      <c r="F15" s="62"/>
      <c r="G15" s="59">
        <f>Rekapitulace!I16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Rekapitulace!A17</f>
        <v>Oborová přirážka</v>
      </c>
      <c r="E16" s="63"/>
      <c r="F16" s="64"/>
      <c r="G16" s="59">
        <f>Rekapitulace!I17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Rekapitulace!A18</f>
        <v>Přesun stavebních kapacit</v>
      </c>
      <c r="E17" s="63"/>
      <c r="F17" s="64"/>
      <c r="G17" s="59">
        <f>Rekapitulace!I18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Rekapitulace!A19</f>
        <v>Mimostaveništní doprava</v>
      </c>
      <c r="E18" s="63"/>
      <c r="F18" s="64"/>
      <c r="G18" s="59">
        <f>Rekapitulace!I19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Rekapitulace!A20</f>
        <v>Zařízení staveniště</v>
      </c>
      <c r="E19" s="63"/>
      <c r="F19" s="64"/>
      <c r="G19" s="59">
        <f>Rekapitulace!I20</f>
        <v>0</v>
      </c>
    </row>
    <row r="20" spans="1:7" ht="15.75" customHeight="1">
      <c r="A20" s="67"/>
      <c r="B20" s="58"/>
      <c r="C20" s="59"/>
      <c r="D20" s="9" t="str">
        <f>Rekapitulace!A21</f>
        <v>Provoz investora</v>
      </c>
      <c r="E20" s="63"/>
      <c r="F20" s="64"/>
      <c r="G20" s="59">
        <f>Rekapitulace!I21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Rekapitulace!A22</f>
        <v>Kompletační činnost (IČD)</v>
      </c>
      <c r="E21" s="63"/>
      <c r="F21" s="64"/>
      <c r="G21" s="59">
        <f>Rekapitulace!I22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workbookViewId="0" topLeftCell="A1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R.562 6 zastavení křížové cesty - Český Krumlov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03 Horní Brána - výklenková kaple 5. zastavení</v>
      </c>
      <c r="D2" s="119"/>
      <c r="E2" s="120"/>
      <c r="F2" s="119"/>
      <c r="G2" s="121" t="s">
        <v>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11</v>
      </c>
      <c r="B7" s="133" t="str">
        <f>Položky!C7</f>
        <v>Přípravné a přidružené práce</v>
      </c>
      <c r="C7" s="69"/>
      <c r="D7" s="134"/>
      <c r="E7" s="228">
        <f>Položky!BA9</f>
        <v>0</v>
      </c>
      <c r="F7" s="229">
        <f>Položky!BB9</f>
        <v>0</v>
      </c>
      <c r="G7" s="229">
        <f>Položky!BC9</f>
        <v>0</v>
      </c>
      <c r="H7" s="229">
        <f>Položky!BD9</f>
        <v>0</v>
      </c>
      <c r="I7" s="230">
        <f>Položky!BE9</f>
        <v>0</v>
      </c>
    </row>
    <row r="8" spans="1:9" s="37" customFormat="1" ht="12.75">
      <c r="A8" s="227" t="str">
        <f>Položky!B10</f>
        <v>94</v>
      </c>
      <c r="B8" s="133" t="str">
        <f>Položky!C10</f>
        <v>Lešení a stavební výtahy</v>
      </c>
      <c r="C8" s="69"/>
      <c r="D8" s="134"/>
      <c r="E8" s="228">
        <f>Položky!BA15</f>
        <v>0</v>
      </c>
      <c r="F8" s="229">
        <f>Položky!BB15</f>
        <v>0</v>
      </c>
      <c r="G8" s="229">
        <f>Položky!BC15</f>
        <v>0</v>
      </c>
      <c r="H8" s="229">
        <f>Položky!BD15</f>
        <v>0</v>
      </c>
      <c r="I8" s="230">
        <f>Položky!BE15</f>
        <v>0</v>
      </c>
    </row>
    <row r="9" spans="1:9" s="37" customFormat="1" ht="12.75">
      <c r="A9" s="227" t="str">
        <f>Položky!B16</f>
        <v>95</v>
      </c>
      <c r="B9" s="133" t="str">
        <f>Položky!C16</f>
        <v>Dokončovací konstrukce na pozemních stavbách</v>
      </c>
      <c r="C9" s="69"/>
      <c r="D9" s="134"/>
      <c r="E9" s="228">
        <f>Položky!BA19</f>
        <v>0</v>
      </c>
      <c r="F9" s="229">
        <f>Položky!BB19</f>
        <v>0</v>
      </c>
      <c r="G9" s="229">
        <f>Položky!BC19</f>
        <v>0</v>
      </c>
      <c r="H9" s="229">
        <f>Položky!BD19</f>
        <v>0</v>
      </c>
      <c r="I9" s="230">
        <f>Položky!BE19</f>
        <v>0</v>
      </c>
    </row>
    <row r="10" spans="1:9" s="37" customFormat="1" ht="13.5" thickBot="1">
      <c r="A10" s="227" t="str">
        <f>Položky!B20</f>
        <v>99</v>
      </c>
      <c r="B10" s="133" t="str">
        <f>Položky!C20</f>
        <v>Staveništní přesun hmot</v>
      </c>
      <c r="C10" s="69"/>
      <c r="D10" s="134"/>
      <c r="E10" s="228">
        <f>Položky!BA22</f>
        <v>0</v>
      </c>
      <c r="F10" s="229">
        <f>Položky!BB22</f>
        <v>0</v>
      </c>
      <c r="G10" s="229">
        <f>Položky!BC22</f>
        <v>0</v>
      </c>
      <c r="H10" s="229">
        <f>Položky!BD22</f>
        <v>0</v>
      </c>
      <c r="I10" s="230">
        <f>Položky!BE22</f>
        <v>0</v>
      </c>
    </row>
    <row r="11" spans="1:9" s="141" customFormat="1" ht="13.5" thickBot="1">
      <c r="A11" s="135"/>
      <c r="B11" s="136" t="s">
        <v>57</v>
      </c>
      <c r="C11" s="136"/>
      <c r="D11" s="137"/>
      <c r="E11" s="138">
        <f>SUM(E7:E10)</f>
        <v>0</v>
      </c>
      <c r="F11" s="139">
        <f>SUM(F7:F10)</f>
        <v>0</v>
      </c>
      <c r="G11" s="139">
        <f>SUM(G7:G10)</f>
        <v>0</v>
      </c>
      <c r="H11" s="139">
        <f>SUM(H7:H10)</f>
        <v>0</v>
      </c>
      <c r="I11" s="140">
        <f>SUM(I7:I10)</f>
        <v>0</v>
      </c>
    </row>
    <row r="12" spans="1:9" ht="12.75">
      <c r="A12" s="69"/>
      <c r="B12" s="69"/>
      <c r="C12" s="69"/>
      <c r="D12" s="69"/>
      <c r="E12" s="69"/>
      <c r="F12" s="69"/>
      <c r="G12" s="69"/>
      <c r="H12" s="69"/>
      <c r="I12" s="69"/>
    </row>
    <row r="13" spans="1:57" ht="19.5" customHeight="1">
      <c r="A13" s="125" t="s">
        <v>58</v>
      </c>
      <c r="B13" s="125"/>
      <c r="C13" s="125"/>
      <c r="D13" s="125"/>
      <c r="E13" s="125"/>
      <c r="F13" s="125"/>
      <c r="G13" s="142"/>
      <c r="H13" s="125"/>
      <c r="I13" s="125"/>
      <c r="BA13" s="43"/>
      <c r="BB13" s="43"/>
      <c r="BC13" s="43"/>
      <c r="BD13" s="43"/>
      <c r="BE13" s="43"/>
    </row>
    <row r="14" spans="1:9" ht="13.5" thickBot="1">
      <c r="A14" s="82"/>
      <c r="B14" s="82"/>
      <c r="C14" s="82"/>
      <c r="D14" s="82"/>
      <c r="E14" s="82"/>
      <c r="F14" s="82"/>
      <c r="G14" s="82"/>
      <c r="H14" s="82"/>
      <c r="I14" s="82"/>
    </row>
    <row r="15" spans="1:9" ht="12.75">
      <c r="A15" s="76" t="s">
        <v>59</v>
      </c>
      <c r="B15" s="77"/>
      <c r="C15" s="77"/>
      <c r="D15" s="143"/>
      <c r="E15" s="144" t="s">
        <v>60</v>
      </c>
      <c r="F15" s="145" t="s">
        <v>61</v>
      </c>
      <c r="G15" s="146" t="s">
        <v>62</v>
      </c>
      <c r="H15" s="147"/>
      <c r="I15" s="148" t="s">
        <v>60</v>
      </c>
    </row>
    <row r="16" spans="1:53" ht="12.75">
      <c r="A16" s="67" t="s">
        <v>105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ht="12.75">
      <c r="A17" s="67" t="s">
        <v>106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107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108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109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1</v>
      </c>
    </row>
    <row r="21" spans="1:53" ht="12.75">
      <c r="A21" s="67" t="s">
        <v>110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1</v>
      </c>
    </row>
    <row r="22" spans="1:53" ht="12.75">
      <c r="A22" s="67" t="s">
        <v>111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53" ht="12.75">
      <c r="A23" s="67" t="s">
        <v>112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53" ht="12.75">
      <c r="A24" s="67" t="s">
        <v>113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9" ht="13.5" thickBot="1">
      <c r="A25" s="155"/>
      <c r="B25" s="156" t="s">
        <v>63</v>
      </c>
      <c r="C25" s="157"/>
      <c r="D25" s="158"/>
      <c r="E25" s="159"/>
      <c r="F25" s="160"/>
      <c r="G25" s="160"/>
      <c r="H25" s="161">
        <f>SUM(I16:I24)</f>
        <v>0</v>
      </c>
      <c r="I25" s="162"/>
    </row>
    <row r="27" spans="2:9" ht="12.75">
      <c r="B27" s="141"/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</sheetData>
  <sheetProtection/>
  <mergeCells count="4">
    <mergeCell ref="H25:I25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95"/>
  <sheetViews>
    <sheetView showGridLines="0" showZeros="0" workbookViewId="0" topLeftCell="A1">
      <selection activeCell="A22" sqref="A22:IV24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R.562 6 zastavení křížové cesty - Český Krumlov</v>
      </c>
      <c r="D3" s="172"/>
      <c r="E3" s="173" t="s">
        <v>64</v>
      </c>
      <c r="F3" s="174" t="str">
        <f>Rekapitulace!H1</f>
        <v>R1102/2016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03 Horní Brána - výklenková kaple 5. zastavení</v>
      </c>
      <c r="D4" s="177"/>
      <c r="E4" s="178" t="str">
        <f>Rekapitulace!G2</f>
        <v>Ostatní práce nutné ke zhotovení díla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16</v>
      </c>
      <c r="F8" s="200">
        <v>0</v>
      </c>
      <c r="G8" s="201">
        <f>E8*F8</f>
        <v>0</v>
      </c>
      <c r="O8" s="195">
        <v>2</v>
      </c>
      <c r="AA8" s="167">
        <v>10</v>
      </c>
      <c r="AB8" s="167">
        <v>0</v>
      </c>
      <c r="AC8" s="167">
        <v>8</v>
      </c>
      <c r="AZ8" s="167">
        <v>5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10</v>
      </c>
      <c r="CB8" s="202">
        <v>0</v>
      </c>
      <c r="CZ8" s="167">
        <v>0</v>
      </c>
    </row>
    <row r="9" spans="1:57" ht="12.75">
      <c r="A9" s="211"/>
      <c r="B9" s="212" t="s">
        <v>73</v>
      </c>
      <c r="C9" s="213" t="str">
        <f>CONCATENATE(B7," ",C7)</f>
        <v>11 Přípravné a přidružené práce</v>
      </c>
      <c r="D9" s="214"/>
      <c r="E9" s="215"/>
      <c r="F9" s="216"/>
      <c r="G9" s="217">
        <f>SUM(G7:G8)</f>
        <v>0</v>
      </c>
      <c r="O9" s="195">
        <v>4</v>
      </c>
      <c r="BA9" s="218">
        <f>SUM(BA7:BA8)</f>
        <v>0</v>
      </c>
      <c r="BB9" s="218">
        <f>SUM(BB7:BB8)</f>
        <v>0</v>
      </c>
      <c r="BC9" s="218">
        <f>SUM(BC7:BC8)</f>
        <v>0</v>
      </c>
      <c r="BD9" s="218">
        <f>SUM(BD7:BD8)</f>
        <v>0</v>
      </c>
      <c r="BE9" s="218">
        <f>SUM(BE7:BE8)</f>
        <v>0</v>
      </c>
    </row>
    <row r="10" spans="1:15" ht="12.75">
      <c r="A10" s="188" t="s">
        <v>72</v>
      </c>
      <c r="B10" s="189" t="s">
        <v>87</v>
      </c>
      <c r="C10" s="190" t="s">
        <v>88</v>
      </c>
      <c r="D10" s="191"/>
      <c r="E10" s="192"/>
      <c r="F10" s="192"/>
      <c r="G10" s="193"/>
      <c r="H10" s="194"/>
      <c r="I10" s="194"/>
      <c r="O10" s="195">
        <v>1</v>
      </c>
    </row>
    <row r="11" spans="1:104" ht="12.75">
      <c r="A11" s="196">
        <v>2</v>
      </c>
      <c r="B11" s="197" t="s">
        <v>89</v>
      </c>
      <c r="C11" s="198" t="s">
        <v>90</v>
      </c>
      <c r="D11" s="199" t="s">
        <v>91</v>
      </c>
      <c r="E11" s="200">
        <v>120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0.00097</v>
      </c>
    </row>
    <row r="12" spans="1:15" ht="12.75">
      <c r="A12" s="203"/>
      <c r="B12" s="205"/>
      <c r="C12" s="206" t="s">
        <v>92</v>
      </c>
      <c r="D12" s="207"/>
      <c r="E12" s="208">
        <v>120</v>
      </c>
      <c r="F12" s="209"/>
      <c r="G12" s="210"/>
      <c r="M12" s="204" t="s">
        <v>92</v>
      </c>
      <c r="O12" s="195"/>
    </row>
    <row r="13" spans="1:104" ht="12.75">
      <c r="A13" s="196">
        <v>3</v>
      </c>
      <c r="B13" s="197" t="s">
        <v>93</v>
      </c>
      <c r="C13" s="198" t="s">
        <v>94</v>
      </c>
      <c r="D13" s="199" t="s">
        <v>91</v>
      </c>
      <c r="E13" s="200">
        <v>120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</v>
      </c>
    </row>
    <row r="14" spans="1:15" ht="12.75">
      <c r="A14" s="203"/>
      <c r="B14" s="205"/>
      <c r="C14" s="206" t="s">
        <v>92</v>
      </c>
      <c r="D14" s="207"/>
      <c r="E14" s="208">
        <v>120</v>
      </c>
      <c r="F14" s="209"/>
      <c r="G14" s="210"/>
      <c r="M14" s="204" t="s">
        <v>92</v>
      </c>
      <c r="O14" s="195"/>
    </row>
    <row r="15" spans="1:57" ht="12.75">
      <c r="A15" s="211"/>
      <c r="B15" s="212" t="s">
        <v>73</v>
      </c>
      <c r="C15" s="213" t="str">
        <f>CONCATENATE(B10," ",C10)</f>
        <v>94 Lešení a stavební výtahy</v>
      </c>
      <c r="D15" s="214"/>
      <c r="E15" s="215"/>
      <c r="F15" s="216"/>
      <c r="G15" s="217">
        <f>SUM(G10:G14)</f>
        <v>0</v>
      </c>
      <c r="O15" s="195">
        <v>4</v>
      </c>
      <c r="BA15" s="218">
        <f>SUM(BA10:BA14)</f>
        <v>0</v>
      </c>
      <c r="BB15" s="218">
        <f>SUM(BB10:BB14)</f>
        <v>0</v>
      </c>
      <c r="BC15" s="218">
        <f>SUM(BC10:BC14)</f>
        <v>0</v>
      </c>
      <c r="BD15" s="218">
        <f>SUM(BD10:BD14)</f>
        <v>0</v>
      </c>
      <c r="BE15" s="218">
        <f>SUM(BE10:BE14)</f>
        <v>0</v>
      </c>
    </row>
    <row r="16" spans="1:15" ht="12.75">
      <c r="A16" s="188" t="s">
        <v>72</v>
      </c>
      <c r="B16" s="189" t="s">
        <v>95</v>
      </c>
      <c r="C16" s="190" t="s">
        <v>96</v>
      </c>
      <c r="D16" s="191"/>
      <c r="E16" s="192"/>
      <c r="F16" s="192"/>
      <c r="G16" s="193"/>
      <c r="H16" s="194"/>
      <c r="I16" s="194"/>
      <c r="O16" s="195">
        <v>1</v>
      </c>
    </row>
    <row r="17" spans="1:104" ht="12.75">
      <c r="A17" s="196">
        <v>4</v>
      </c>
      <c r="B17" s="197" t="s">
        <v>97</v>
      </c>
      <c r="C17" s="198" t="s">
        <v>98</v>
      </c>
      <c r="D17" s="199" t="s">
        <v>91</v>
      </c>
      <c r="E17" s="200">
        <v>20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1</v>
      </c>
      <c r="CZ17" s="167">
        <v>0</v>
      </c>
    </row>
    <row r="18" spans="1:15" ht="12.75">
      <c r="A18" s="203"/>
      <c r="B18" s="205"/>
      <c r="C18" s="206" t="s">
        <v>99</v>
      </c>
      <c r="D18" s="207"/>
      <c r="E18" s="208">
        <v>20</v>
      </c>
      <c r="F18" s="209"/>
      <c r="G18" s="210"/>
      <c r="M18" s="204" t="s">
        <v>99</v>
      </c>
      <c r="O18" s="195"/>
    </row>
    <row r="19" spans="1:57" ht="12.75">
      <c r="A19" s="211"/>
      <c r="B19" s="212" t="s">
        <v>73</v>
      </c>
      <c r="C19" s="213" t="str">
        <f>CONCATENATE(B16," ",C16)</f>
        <v>95 Dokončovací konstrukce na pozemních stavbách</v>
      </c>
      <c r="D19" s="214"/>
      <c r="E19" s="215"/>
      <c r="F19" s="216"/>
      <c r="G19" s="217">
        <f>SUM(G16:G18)</f>
        <v>0</v>
      </c>
      <c r="O19" s="195">
        <v>4</v>
      </c>
      <c r="BA19" s="218">
        <f>SUM(BA16:BA18)</f>
        <v>0</v>
      </c>
      <c r="BB19" s="218">
        <f>SUM(BB16:BB18)</f>
        <v>0</v>
      </c>
      <c r="BC19" s="218">
        <f>SUM(BC16:BC18)</f>
        <v>0</v>
      </c>
      <c r="BD19" s="218">
        <f>SUM(BD16:BD18)</f>
        <v>0</v>
      </c>
      <c r="BE19" s="218">
        <f>SUM(BE16:BE18)</f>
        <v>0</v>
      </c>
    </row>
    <row r="20" spans="1:15" ht="12.75">
      <c r="A20" s="188" t="s">
        <v>72</v>
      </c>
      <c r="B20" s="189" t="s">
        <v>100</v>
      </c>
      <c r="C20" s="190" t="s">
        <v>101</v>
      </c>
      <c r="D20" s="191"/>
      <c r="E20" s="192"/>
      <c r="F20" s="192"/>
      <c r="G20" s="193"/>
      <c r="H20" s="194"/>
      <c r="I20" s="194"/>
      <c r="O20" s="195">
        <v>1</v>
      </c>
    </row>
    <row r="21" spans="1:104" ht="12.75">
      <c r="A21" s="196">
        <v>5</v>
      </c>
      <c r="B21" s="197" t="s">
        <v>102</v>
      </c>
      <c r="C21" s="198" t="s">
        <v>103</v>
      </c>
      <c r="D21" s="199" t="s">
        <v>104</v>
      </c>
      <c r="E21" s="200">
        <v>17.6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0</v>
      </c>
      <c r="AC21" s="167">
        <v>0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0</v>
      </c>
      <c r="CZ21" s="167">
        <v>0</v>
      </c>
    </row>
    <row r="22" spans="1:57" ht="12.75">
      <c r="A22" s="211"/>
      <c r="B22" s="212" t="s">
        <v>73</v>
      </c>
      <c r="C22" s="213" t="str">
        <f>CONCATENATE(B20," ",C20)</f>
        <v>99 Staveništní přesun hmot</v>
      </c>
      <c r="D22" s="214"/>
      <c r="E22" s="215"/>
      <c r="F22" s="216"/>
      <c r="G22" s="217">
        <f>SUM(G20:G21)</f>
        <v>0</v>
      </c>
      <c r="O22" s="195">
        <v>4</v>
      </c>
      <c r="BA22" s="218">
        <f>SUM(BA20:BA21)</f>
        <v>0</v>
      </c>
      <c r="BB22" s="218">
        <f>SUM(BB20:BB21)</f>
        <v>0</v>
      </c>
      <c r="BC22" s="218">
        <f>SUM(BC20:BC21)</f>
        <v>0</v>
      </c>
      <c r="BD22" s="218">
        <f>SUM(BD20:BD21)</f>
        <v>0</v>
      </c>
      <c r="BE22" s="218">
        <f>SUM(BE20:BE21)</f>
        <v>0</v>
      </c>
    </row>
    <row r="23" ht="12.75">
      <c r="E23" s="167"/>
    </row>
    <row r="24" ht="12.75">
      <c r="E24" s="167"/>
    </row>
    <row r="25" ht="12.75">
      <c r="E25" s="167"/>
    </row>
    <row r="26" ht="12.75">
      <c r="E26" s="167"/>
    </row>
    <row r="27" ht="12.75">
      <c r="E27" s="167"/>
    </row>
    <row r="28" ht="12.75">
      <c r="E28" s="167"/>
    </row>
    <row r="29" ht="12.75">
      <c r="E29" s="167"/>
    </row>
    <row r="30" ht="12.75">
      <c r="E30" s="167"/>
    </row>
    <row r="31" ht="12.75">
      <c r="E31" s="167"/>
    </row>
    <row r="32" ht="12.75">
      <c r="E32" s="167"/>
    </row>
    <row r="33" ht="12.75">
      <c r="E33" s="167"/>
    </row>
    <row r="34" ht="12.75">
      <c r="E34" s="167"/>
    </row>
    <row r="35" ht="12.75">
      <c r="E35" s="167"/>
    </row>
    <row r="36" ht="12.75">
      <c r="E36" s="167"/>
    </row>
    <row r="37" ht="12.75">
      <c r="E37" s="167"/>
    </row>
    <row r="38" ht="12.75">
      <c r="E38" s="167"/>
    </row>
    <row r="39" ht="12.75">
      <c r="E39" s="167"/>
    </row>
    <row r="40" ht="12.75">
      <c r="E40" s="167"/>
    </row>
    <row r="41" ht="12.75">
      <c r="E41" s="167"/>
    </row>
    <row r="42" ht="12.75">
      <c r="E42" s="167"/>
    </row>
    <row r="43" ht="12.75">
      <c r="E43" s="167"/>
    </row>
    <row r="44" ht="12.75">
      <c r="E44" s="167"/>
    </row>
    <row r="45" ht="12.75">
      <c r="E45" s="167"/>
    </row>
    <row r="46" spans="1:7" ht="12.75">
      <c r="A46" s="219"/>
      <c r="B46" s="219"/>
      <c r="C46" s="219"/>
      <c r="D46" s="219"/>
      <c r="E46" s="219"/>
      <c r="F46" s="219"/>
      <c r="G46" s="219"/>
    </row>
    <row r="47" spans="1:7" ht="12.75">
      <c r="A47" s="219"/>
      <c r="B47" s="219"/>
      <c r="C47" s="219"/>
      <c r="D47" s="219"/>
      <c r="E47" s="219"/>
      <c r="F47" s="219"/>
      <c r="G47" s="219"/>
    </row>
    <row r="48" spans="1:7" ht="12.75">
      <c r="A48" s="219"/>
      <c r="B48" s="219"/>
      <c r="C48" s="219"/>
      <c r="D48" s="219"/>
      <c r="E48" s="219"/>
      <c r="F48" s="219"/>
      <c r="G48" s="219"/>
    </row>
    <row r="49" spans="1:7" ht="12.75">
      <c r="A49" s="219"/>
      <c r="B49" s="219"/>
      <c r="C49" s="219"/>
      <c r="D49" s="219"/>
      <c r="E49" s="219"/>
      <c r="F49" s="219"/>
      <c r="G49" s="219"/>
    </row>
    <row r="50" ht="12.75">
      <c r="E50" s="167"/>
    </row>
    <row r="51" ht="12.75">
      <c r="E51" s="167"/>
    </row>
    <row r="52" ht="12.75">
      <c r="E52" s="167"/>
    </row>
    <row r="53" ht="12.75">
      <c r="E53" s="167"/>
    </row>
    <row r="54" ht="12.75">
      <c r="E54" s="167"/>
    </row>
    <row r="55" ht="12.75">
      <c r="E55" s="167"/>
    </row>
    <row r="56" ht="12.75">
      <c r="E56" s="167"/>
    </row>
    <row r="57" ht="12.75">
      <c r="E57" s="167"/>
    </row>
    <row r="58" ht="12.75">
      <c r="E58" s="167"/>
    </row>
    <row r="59" ht="12.75">
      <c r="E59" s="167"/>
    </row>
    <row r="60" ht="12.75">
      <c r="E60" s="167"/>
    </row>
    <row r="61" ht="12.75">
      <c r="E61" s="167"/>
    </row>
    <row r="62" ht="12.75">
      <c r="E62" s="167"/>
    </row>
    <row r="63" ht="12.75">
      <c r="E63" s="167"/>
    </row>
    <row r="64" ht="12.75">
      <c r="E64" s="167"/>
    </row>
    <row r="65" ht="12.75">
      <c r="E65" s="167"/>
    </row>
    <row r="66" ht="12.75">
      <c r="E66" s="167"/>
    </row>
    <row r="67" ht="12.75">
      <c r="E67" s="167"/>
    </row>
    <row r="68" ht="12.75">
      <c r="E68" s="167"/>
    </row>
    <row r="69" ht="12.75">
      <c r="E69" s="167"/>
    </row>
    <row r="70" ht="12.75">
      <c r="E70" s="167"/>
    </row>
    <row r="71" ht="12.75">
      <c r="E71" s="167"/>
    </row>
    <row r="72" ht="12.75">
      <c r="E72" s="167"/>
    </row>
    <row r="73" ht="12.75">
      <c r="E73" s="167"/>
    </row>
    <row r="74" ht="12.75">
      <c r="E74" s="167"/>
    </row>
    <row r="75" ht="12.75">
      <c r="E75" s="167"/>
    </row>
    <row r="76" ht="12.75">
      <c r="E76" s="167"/>
    </row>
    <row r="77" ht="12.75">
      <c r="E77" s="167"/>
    </row>
    <row r="78" ht="12.75">
      <c r="E78" s="167"/>
    </row>
    <row r="79" ht="12.75">
      <c r="E79" s="167"/>
    </row>
    <row r="80" ht="12.75">
      <c r="E80" s="167"/>
    </row>
    <row r="81" spans="1:2" ht="12.75">
      <c r="A81" s="220"/>
      <c r="B81" s="220"/>
    </row>
    <row r="82" spans="1:7" ht="12.75">
      <c r="A82" s="219"/>
      <c r="B82" s="219"/>
      <c r="C82" s="222"/>
      <c r="D82" s="222"/>
      <c r="E82" s="223"/>
      <c r="F82" s="222"/>
      <c r="G82" s="224"/>
    </row>
    <row r="83" spans="1:7" ht="12.75">
      <c r="A83" s="225"/>
      <c r="B83" s="225"/>
      <c r="C83" s="219"/>
      <c r="D83" s="219"/>
      <c r="E83" s="226"/>
      <c r="F83" s="219"/>
      <c r="G83" s="219"/>
    </row>
    <row r="84" spans="1:7" ht="12.75">
      <c r="A84" s="219"/>
      <c r="B84" s="219"/>
      <c r="C84" s="219"/>
      <c r="D84" s="219"/>
      <c r="E84" s="226"/>
      <c r="F84" s="219"/>
      <c r="G84" s="219"/>
    </row>
    <row r="85" spans="1:7" ht="12.75">
      <c r="A85" s="219"/>
      <c r="B85" s="219"/>
      <c r="C85" s="219"/>
      <c r="D85" s="219"/>
      <c r="E85" s="226"/>
      <c r="F85" s="219"/>
      <c r="G85" s="219"/>
    </row>
    <row r="86" spans="1:7" ht="12.75">
      <c r="A86" s="219"/>
      <c r="B86" s="219"/>
      <c r="C86" s="219"/>
      <c r="D86" s="219"/>
      <c r="E86" s="226"/>
      <c r="F86" s="219"/>
      <c r="G86" s="219"/>
    </row>
    <row r="87" spans="1:7" ht="12.75">
      <c r="A87" s="219"/>
      <c r="B87" s="219"/>
      <c r="C87" s="219"/>
      <c r="D87" s="219"/>
      <c r="E87" s="226"/>
      <c r="F87" s="219"/>
      <c r="G87" s="219"/>
    </row>
    <row r="88" spans="1:7" ht="12.75">
      <c r="A88" s="219"/>
      <c r="B88" s="219"/>
      <c r="C88" s="219"/>
      <c r="D88" s="219"/>
      <c r="E88" s="226"/>
      <c r="F88" s="219"/>
      <c r="G88" s="219"/>
    </row>
    <row r="89" spans="1:7" ht="12.75">
      <c r="A89" s="219"/>
      <c r="B89" s="219"/>
      <c r="C89" s="219"/>
      <c r="D89" s="219"/>
      <c r="E89" s="226"/>
      <c r="F89" s="219"/>
      <c r="G89" s="219"/>
    </row>
    <row r="90" spans="1:7" ht="12.75">
      <c r="A90" s="219"/>
      <c r="B90" s="219"/>
      <c r="C90" s="219"/>
      <c r="D90" s="219"/>
      <c r="E90" s="226"/>
      <c r="F90" s="219"/>
      <c r="G90" s="219"/>
    </row>
    <row r="91" spans="1:7" ht="12.75">
      <c r="A91" s="219"/>
      <c r="B91" s="219"/>
      <c r="C91" s="219"/>
      <c r="D91" s="219"/>
      <c r="E91" s="226"/>
      <c r="F91" s="219"/>
      <c r="G91" s="219"/>
    </row>
    <row r="92" spans="1:7" ht="12.75">
      <c r="A92" s="219"/>
      <c r="B92" s="219"/>
      <c r="C92" s="219"/>
      <c r="D92" s="219"/>
      <c r="E92" s="226"/>
      <c r="F92" s="219"/>
      <c r="G92" s="219"/>
    </row>
    <row r="93" spans="1:7" ht="12.75">
      <c r="A93" s="219"/>
      <c r="B93" s="219"/>
      <c r="C93" s="219"/>
      <c r="D93" s="219"/>
      <c r="E93" s="226"/>
      <c r="F93" s="219"/>
      <c r="G93" s="219"/>
    </row>
    <row r="94" spans="1:7" ht="12.75">
      <c r="A94" s="219"/>
      <c r="B94" s="219"/>
      <c r="C94" s="219"/>
      <c r="D94" s="219"/>
      <c r="E94" s="226"/>
      <c r="F94" s="219"/>
      <c r="G94" s="219"/>
    </row>
    <row r="95" spans="1:7" ht="12.75">
      <c r="A95" s="219"/>
      <c r="B95" s="219"/>
      <c r="C95" s="219"/>
      <c r="D95" s="219"/>
      <c r="E95" s="226"/>
      <c r="F95" s="219"/>
      <c r="G95" s="219"/>
    </row>
  </sheetData>
  <sheetProtection/>
  <mergeCells count="7">
    <mergeCell ref="C18:D18"/>
    <mergeCell ref="C12:D12"/>
    <mergeCell ref="C14:D14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Admin</dc:creator>
  <cp:keywords/>
  <dc:description/>
  <cp:lastModifiedBy> Admin</cp:lastModifiedBy>
  <dcterms:created xsi:type="dcterms:W3CDTF">2016-04-05T08:16:17Z</dcterms:created>
  <dcterms:modified xsi:type="dcterms:W3CDTF">2016-04-05T08:16:41Z</dcterms:modified>
  <cp:category/>
  <cp:version/>
  <cp:contentType/>
  <cp:contentStatus/>
</cp:coreProperties>
</file>