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235" activeTab="0"/>
  </bookViews>
  <sheets>
    <sheet name="NABIDKA KLASTER KRUMLOV" sheetId="1" r:id="rId1"/>
  </sheets>
  <definedNames>
    <definedName name="_xlnm.Print_Area" localSheetId="0">'NABIDKA KLASTER KRUMLOV'!$A:$J</definedName>
    <definedName name="_xlnm.Print_Titles" localSheetId="0">'NABIDKA KLASTER KRUMLOV'!$1:$1</definedName>
  </definedNames>
  <calcPr calcId="152511"/>
</workbook>
</file>

<file path=xl/sharedStrings.xml><?xml version="1.0" encoding="utf-8"?>
<sst xmlns="http://schemas.openxmlformats.org/spreadsheetml/2006/main" count="234" uniqueCount="217">
  <si>
    <t>Pozice</t>
  </si>
  <si>
    <t>Název</t>
  </si>
  <si>
    <t>Popis</t>
  </si>
  <si>
    <t>Výrobce</t>
  </si>
  <si>
    <t>Model</t>
  </si>
  <si>
    <t>Mn.
ks</t>
  </si>
  <si>
    <t>Cena za 1 mj
bez DPH
v Kč</t>
  </si>
  <si>
    <t>DPH
%</t>
  </si>
  <si>
    <t>KUCHYNĚ, PŘÍPRAVNY, MYTÍ</t>
  </si>
  <si>
    <t>01.</t>
  </si>
  <si>
    <t>Nerez mycí stůl s jedním dřezem</t>
  </si>
  <si>
    <t xml:space="preserve"> - vlevo 1x dřez 450x450x250 mm, KOA D35 mm
- 1x otvor pro baterii, vespod vyztuženo plast. deskou
- v desce dráha pro koše
- vpravo deska přesazená nad koš na odpadky
- stěrka na talíře
- vpravo 1x roh desky R25
- zvýšený zadní lem, v=150 mm
- vlevo zvýšený dvojitý hygienický lem, v=200 mm
- částečná spodní police včetně lemu
- příprava pro uchycení desky poz. 02a.
- sokové provedení stolu</t>
  </si>
  <si>
    <t>01a.</t>
  </si>
  <si>
    <t>x</t>
  </si>
  <si>
    <t>01b.</t>
  </si>
  <si>
    <t>Nástěnná police na koše</t>
  </si>
  <si>
    <t xml:space="preserve"> - velikost na 1 koš</t>
  </si>
  <si>
    <t>01c.</t>
  </si>
  <si>
    <t xml:space="preserve"> -pojízdné provedení
- nutno snížit pro podjezd pod dřez</t>
  </si>
  <si>
    <t>02.</t>
  </si>
  <si>
    <t>02a.</t>
  </si>
  <si>
    <t>Nerez odkapová deska s prolomením</t>
  </si>
  <si>
    <t xml:space="preserve"> - prolis desky včetně prolomení a odtoku
- uchycení mezi stůl poz. 01. a regál poz. 03.
- zadní lem, v=150 mm
- 1x roh desky R25</t>
  </si>
  <si>
    <t>03.</t>
  </si>
  <si>
    <t>Nerez regál čtyřpolicový</t>
  </si>
  <si>
    <t xml:space="preserve"> - 4x pevná plná police
- druhá police ve výšce prac. desky stolů včetně lemů
- příprava pro uchycení desky poz. 02a.
- soklové provedení regálu</t>
  </si>
  <si>
    <t>04.</t>
  </si>
  <si>
    <t>Nerez chlazený stůl na GN s dřezem - dvousekcový</t>
  </si>
  <si>
    <t>04a.</t>
  </si>
  <si>
    <t>Nerez nástěnná police dvouetážová</t>
  </si>
  <si>
    <t xml:space="preserve"> - 2x plná nerez police
- přestavitelné provedení</t>
  </si>
  <si>
    <t>05.</t>
  </si>
  <si>
    <t>Nerez pracovní stůl se 2 policemi</t>
  </si>
  <si>
    <t xml:space="preserve"> - 2x plná police, spodní vč. lemů
- zadní a pravý lem, v=50 mm
- úhel desky
- soklové provedení stolu</t>
  </si>
  <si>
    <t>05a.</t>
  </si>
  <si>
    <t>Nářezový stroj, šnekový, nůž prům. 250 mm</t>
  </si>
  <si>
    <t>06.</t>
  </si>
  <si>
    <t>Nerez pracovní stůl se zásuvkovým blokem</t>
  </si>
  <si>
    <t xml:space="preserve"> - vlevo zásuvkový blok, 3x zásuvka
- vpravo a vlevo úkos desky
- zadní a pravý lem, v=50 mm
- soklové provedení stolu</t>
  </si>
  <si>
    <t>06a.</t>
  </si>
  <si>
    <t>Univerzální kuchyňský robot, 8 litrů</t>
  </si>
  <si>
    <t>06b.</t>
  </si>
  <si>
    <t>Krouhač zeleniny</t>
  </si>
  <si>
    <t>06c.</t>
  </si>
  <si>
    <t>Sada disků ke krouhači</t>
  </si>
  <si>
    <t>- sada 6 krájecích disků k CL50</t>
  </si>
  <si>
    <t>06d.</t>
  </si>
  <si>
    <t>06e.</t>
  </si>
  <si>
    <t>Nerez pojízdný podstavec pod vakuovou baličku</t>
  </si>
  <si>
    <t xml:space="preserve"> - zesílené provedení
- včetně spodní police</t>
  </si>
  <si>
    <t>09.</t>
  </si>
  <si>
    <t xml:space="preserve"> - 4x pevná plná police</t>
  </si>
  <si>
    <t>10.</t>
  </si>
  <si>
    <t>Nerez pracovní stůl s dvěmi policemi</t>
  </si>
  <si>
    <t xml:space="preserve"> - atyp zaměření do výklenku
- 2x úhel desky
- uzavřené boky + záda
- čelní dokrytý podnoží do výklenku
- zadní, levý a pravý lem, v=50 mm
- soklové provedení</t>
  </si>
  <si>
    <t>11.</t>
  </si>
  <si>
    <t>Nerez pracovní deska nad chladící skříně</t>
  </si>
  <si>
    <t xml:space="preserve"> - pod deskou prostor pro chladící a mrazící podstolovou skříň
- uchycení desky mezi pozici 14. a konzoli na zeď, včetně konzole
- 1x úhel desky
- zadní a levý lem, v=50 mm</t>
  </si>
  <si>
    <t>11a.</t>
  </si>
  <si>
    <t>Chladící skříň profi, 180 litrů, podstolová, nerez dveře</t>
  </si>
  <si>
    <t>12.</t>
  </si>
  <si>
    <t>13.</t>
  </si>
  <si>
    <t>Nerez nástěnná police pod MV troubu</t>
  </si>
  <si>
    <t xml:space="preserve"> - 1x PC průchodka
- 1x pevná plná police</t>
  </si>
  <si>
    <t>14.</t>
  </si>
  <si>
    <t>Nerez pracovní stůl s dřezem, zásuvkovým blokem a výsuvným košem na odpadky</t>
  </si>
  <si>
    <t>14a.</t>
  </si>
  <si>
    <t>15.</t>
  </si>
  <si>
    <t>Mrazící skříň profi, 140 litrů, podstolová, nerez dveře</t>
  </si>
  <si>
    <t>16.</t>
  </si>
  <si>
    <t>Vestavný elektrický sklokeramický sporák čtyřplotýnkový</t>
  </si>
  <si>
    <t>17.</t>
  </si>
  <si>
    <t>Nerez stůl pro zabudování sklokeramické desky s vodní lázní</t>
  </si>
  <si>
    <t>18.</t>
  </si>
  <si>
    <t>Ponorný mixér kompaktní</t>
  </si>
  <si>
    <t>19.</t>
  </si>
  <si>
    <t>Nerez stůl pro zabudování el. trouby</t>
  </si>
  <si>
    <t xml:space="preserve"> - vlevo police pro HoldMaster
- deska z plechu tl. 2 mm
- příprava pro zabudování el. trouby
- spodní plná police včetně lemů
- úkos desky
- zadní a pravý lem, v=50 mm</t>
  </si>
  <si>
    <t>19a.</t>
  </si>
  <si>
    <t>19b.</t>
  </si>
  <si>
    <t>20.</t>
  </si>
  <si>
    <t>Vozík servírovací svařený</t>
  </si>
  <si>
    <t>21.</t>
  </si>
  <si>
    <t xml:space="preserve"> - 1x dřez 600x500x300 mm, KOA D35 mm
- příprava pro baterii, vespod vyztuženo plast. deskou
- 1x úhel desky
- prolis desky
- spodní plná police včetně lemů
- zadní a levý zvýšený lem, v=150 mm
- 1x roh desky R25
- soklové provedení stolu</t>
  </si>
  <si>
    <t>21a.</t>
  </si>
  <si>
    <t>21b.</t>
  </si>
  <si>
    <t>Změkčovač vody automatický</t>
  </si>
  <si>
    <t>22.</t>
  </si>
  <si>
    <t>Nerez nástěnná digestoř nad varnou linku</t>
  </si>
  <si>
    <t>BAR</t>
  </si>
  <si>
    <t>31.</t>
  </si>
  <si>
    <t>Nerez stůl pod kávovar s košem a umyvadlem na ruce</t>
  </si>
  <si>
    <t>34.</t>
  </si>
  <si>
    <t>35.</t>
  </si>
  <si>
    <t>Nerez stůl s dřezem a policí</t>
  </si>
  <si>
    <t>36.</t>
  </si>
  <si>
    <t>Nerez pojízdný výčepní stůl s policí</t>
  </si>
  <si>
    <t>37.</t>
  </si>
  <si>
    <t xml:space="preserve">Průtokové chlazení a výrobník sodovky </t>
  </si>
  <si>
    <t xml:space="preserve"> - 2x kohout </t>
  </si>
  <si>
    <t>38.</t>
  </si>
  <si>
    <t>Nerez odkap stolní</t>
  </si>
  <si>
    <t xml:space="preserve"> - vyjímatelná mřížka
- stolní provedení</t>
  </si>
  <si>
    <t>39.</t>
  </si>
  <si>
    <t>Nerez pojízdný stůl pro přípravu baget</t>
  </si>
  <si>
    <t>40.</t>
  </si>
  <si>
    <t>Nerez pojízdný podstavec pod zmrzlinovou vitrínu</t>
  </si>
  <si>
    <t xml:space="preserve"> - zakrytá záda a boky stolu
- pojízdné provedení, 4x kolečko (2x bržděné)
- spodní plná police
- 1x PC průchodka pro kabel vitríny</t>
  </si>
  <si>
    <t>41.</t>
  </si>
  <si>
    <t>42.</t>
  </si>
  <si>
    <t>Panoramatická vitrína stříbrná - otočná</t>
  </si>
  <si>
    <t>43.</t>
  </si>
  <si>
    <t>Fresh juice nerezový</t>
  </si>
  <si>
    <t>45.</t>
  </si>
  <si>
    <t>Výrobník šlehačky</t>
  </si>
  <si>
    <t>OSTATNÍ:</t>
  </si>
  <si>
    <t>x01.</t>
  </si>
  <si>
    <t>x02.</t>
  </si>
  <si>
    <t>Kuchařský servis po dobu 3 dní</t>
  </si>
  <si>
    <t>- časově rozloženo: 
- 1 den po instalaci
- 1 den po 1 týdnu instalace
- 1 den po 1 měsíci instalace</t>
  </si>
  <si>
    <t>Inženýring kuchyňského celku</t>
  </si>
  <si>
    <t>- doprava technologií
- doměření nerez nábytku
- instalační materiál
- vlastní montáž technologií
- dílčí el. revize
- nastavení a odzkoušení technologií
- předávací dokumentace</t>
  </si>
  <si>
    <t>Doprava bez DPH:</t>
  </si>
  <si>
    <t>Cena celkem s montáží a dopravou bez DPH:</t>
  </si>
  <si>
    <t>Cena celkem s montáží a dopravou vč. DPH 21%:</t>
  </si>
  <si>
    <t>NEREZ NÁBYTEK OBECNÉ TECHNICKÉ POŽADAVKY:</t>
  </si>
  <si>
    <t>DIGESTOŘE - AKUMULAČNÍ ZÁKRYTY:</t>
  </si>
  <si>
    <t>odsavače vyztuženy  dvojitým  pláštěm  spojeným  s boky  souvislým  svárem, který  je  vzhledově  začištěn,  tukové  filtry  nakloněny  do  kondenzačního  žlábku  s obrubou  a  výpustním  kohoutem.  Nakloněné zářivkové osvětlení zakryto průsvitným krytem s těsněním proti vlhkosti. Svítivost osvětlení násobena leštěným provedením vnitřní konstrukce odsavače</t>
  </si>
  <si>
    <t>TEPLÉ VODNÍ LÁZNĚ:</t>
  </si>
  <si>
    <t>- vodní lázně také v lisovaném provedení
- kontaktní vyhřívání topnými deskami (nejsou zde klasické spirály) pro optimálnější přenos tepla
- zakryté pevné napouštění a vypouštění vody s protizápachovým provedením
- manuální termostat</t>
  </si>
  <si>
    <t>CHLAZENÉ STOLY:</t>
  </si>
  <si>
    <t>Elektrická vestavná profesionální trouba GN11/2</t>
  </si>
  <si>
    <t xml:space="preserve"> - zakrytá záda a boky stolu
- pojízdné provedení, 4x kolečko (2x bržděné)
- příprava pro pípu
- bez lemů
- prolis horní desky
- spodní plná police (prostor pro malý keg + malá lahev CO2!!!)</t>
  </si>
  <si>
    <t>Celkem technologie bez DPH:</t>
  </si>
  <si>
    <t>Montáž bez DPH:</t>
  </si>
  <si>
    <t>Cena celkem
bez DPH
v Kč</t>
  </si>
  <si>
    <t>Myčka nádobí a skla, koš 500x500 mm</t>
  </si>
  <si>
    <t>Vakuová balička</t>
  </si>
  <si>
    <t>Holding. skříň, 3x GN1/1</t>
  </si>
  <si>
    <t>Filtr vody pro kávovar (30% odtok)</t>
  </si>
  <si>
    <t>Zmrzlinová vitrína 2GN</t>
  </si>
  <si>
    <t>- šnekový převod
- vodorovné uložení stolu
- síla řezu 0-15mm
- max. řez 165x230 mm
- průměr nože: cca.250 mm / hladký 
- provedení: eloxovaný hliník
- zařízení na broušení nože
- příkon (230 V): max.0,3 kW</t>
  </si>
  <si>
    <t xml:space="preserve"> - kotlík 8 litrů
- metla
- hák
- míchač
- plastový zákryt
- digitální ovládání s časovačem a signalizací
- český popis stroje
- manuální řazení rychlosti
- regulace otáček: 132 / 235 / 421
- kovové převody
- barevné provedení: bílá
- hmotnost: max.29 kg
- příkon (230 V): max.0,18 kW</t>
  </si>
  <si>
    <t>- plátkuje, strouhá, nudličkuje, kostičkuje, hranolkuje
- výkon: až 200 kg/hod.
- min. 375 ot./min
- kryt motoru polykarbonát
- příkon (230 V): max.0,55 kW</t>
  </si>
  <si>
    <t xml:space="preserve"> - jednokomorová programovatelná vakuová balička na sáčky vč. sáčků
- robustní celonerezové provedení
- hmotnost max.25kg
- doba prac. cyklu cca.25-60 sec
- ovládání digitální
- výkon vývěvy min.4 m3/hod
- příkon (230 V): max.0,35 kW</t>
  </si>
  <si>
    <t xml:space="preserve"> - Dveře/víko: nerez
- Povrchová úprava boků: stříbrná
- Počet teplotních zón: 1
- Systém chlazení v chladicí části: dynamický
- Způsob odmrazování v chladicí části: automatický
- Ukazatel teploty chladící části: digitální
- Materiál poliček: rošty potažené umělou hmotou
- Počet poliček:min. 4 z toho výškově nastavitelných: mim.3
- Ventilátor: ano
- Vnitřní osvětlení chladící části: žárovka na boční stěně
- Teplotní rozsah v chladící části: min.+1°C až max.+15°C
- Chladivo: R 600a
- Rukojeť: nerezové tyčové madlo
- Nastavitelné nožičky: 2
- Příkon (230 V): max.0,1 kW
- Umístění dveří: vpravo lze zaměnit</t>
  </si>
  <si>
    <t xml:space="preserve"> - SuperFrost: časově řízený
- Hlučnost: max.42 dB
- Čistý obsah mrazicí část: min.133 l
- Dveře/víko: nerez
- Povrchová úprava boků: stříbrná
- Systém chlazení v mrazicí části: statický
- Způsob odmrazování v mrazící části: ruční
- Typ ovládání: elektronické
- Ukazatel teploty mrazící části: vnější digitalní
- Kontrolka činnosti mrazící části: ano
- Kontrolka poruchy: optická a akustická
- Poliček v mrazící části: min.4
- Materiál poliček v mrazící části: výparníkové police
- Teplotní rozsah v mrazící části:min. -9°C ažmax. - 26°C
- Chladivo: R 600a
- Rukojeť: tyčové madlo
- Nastavitelné nožičky: 2
- Zámek: ano
- Příkon (230 V): max.0,1 kW
- Umístění dveří: vpravo lze zaměnit</t>
  </si>
  <si>
    <t>- dvouokruhový systém
- rozměr ceranového skla: cca.650x560x6 mm
- 4x kulatá plotna o průměru min.230 mm
- příkon (400 V): max.4x3 kW = 12 kW</t>
  </si>
  <si>
    <t xml:space="preserve"> - zesílené provedení desky (plech tl. 2,0 mm), vespod vyztuženo profily
- příprava pro zabudování sklokeramické desky
- pod deskou ovládací panel
- min.1x zás. 230 V
- spodní plná police včetně lemů
- vlevo vodní lázeň, vevařená lisovaná vana GN1/1
- pevný přívod vody a odpadu
- rozsah teplot: min. 30 - max.90°C
- ovládací a instalační šachta vlevo
- příkon (230 V): min.1,2 kW lázeň + min.3 kW rezerva zásuvka
- soklové provedení stolu
- 1x roh desky R25
- zadní lem, v=50 mm</t>
  </si>
  <si>
    <t xml:space="preserve"> - otáčky: min.2300 - max.9600 ot/min ( plynulá regulace rychlosti )
- příkon (230 V):min. 0,27 kW</t>
  </si>
  <si>
    <t xml:space="preserve"> - 2x ovládání, 1x teplotní zona
- vnitřní prostor pro plech GN1/1
- oblé provedení rohů komory trouby
- pracovní a poruchový termostat
- příkon (400 V):max. 4,6 kW</t>
  </si>
  <si>
    <t>- dotykový min.7" displej
- ovládání přes intuitivní varné procesy 
- min.6x piktogramy s odkazem na typ úpravy suroviny
- manuální režim s řízením času
- rozsah teplot: min 40 - max.130 °C
- vnitřní zaoblená komora
- kapacita 3x GN1/1-65mm
- ventilátor elektroniky
- vstup USB pro aktualizaci software
- 4x madlo pro lepší manipulaci
- zadní doraz pro zabezpečení proudění vzduchu
- dvířka s regulací vlhkosti 100% / 50% / 0% otevřeno
- vnitřní i vnější plášť nerez CrNi 18/10, jemný brus
- indikace otevřených dveří
- příkon (230 V): max.1,2 kW</t>
  </si>
  <si>
    <t xml:space="preserve"> - 2x police 800x500
- výškový odstup polic 585 mm
- 4x otočná kolečka 125 mm (2x bržděná s antikorozní úpravou)
- nosnost vozíku max.120 kg</t>
  </si>
  <si>
    <t xml:space="preserve"> - materiál použitý stejně jako u nerez nábytku
- řada AL filtrů
- odtokový žlábek s kohoutem
- včetně osvětlení
- vnitřní povrch leštěný
- příprava pro napojení VZT
- příkon osvětlení (230 V): max.200 W</t>
  </si>
  <si>
    <t xml:space="preserve"> - připojení filtru (vstup/výstup) min. 3/8"
- pevný odtok 30% - varianta pro kávovary
- max. Provozní tlak min.8,6 barů
- provozní teplota min.4 - max30 °C
- provozní poloha: svislá, vodorovná, závěsná
- maximální životnost patrony min.12 měsíců (dle průtoku a tvrdosti vody)
- kapacita: min.2408 l při tvrdosti vody 10 °KH
- rozměry: průměr nim.117 mm, výška min.421 mm</t>
  </si>
  <si>
    <t xml:space="preserve"> - vpravo chlazená vana GN2/1 s cirkulačním chlazením
- výdejní galerie (skleněné přední zakrytí a police)
- šachta včetně chl. agregátu vpravo
- digitální termostat
- rozsah teplot: min. +4 až max.+10°C
- příkon (230 V): max.0,5 kW
- dále prostor s křídlovými dvířky a 2x policí
- zakrytá záda a boky stolu
- 2x roh desky R25
- pojízdné provedení, 4x kolečko (2x bržděné)</t>
  </si>
  <si>
    <t xml:space="preserve"> - celokovová
- chlazení s nuceným oběhem vzduchu a vlhkostí vzduchu 75 %
- objem: min.360 litrů
- min.6 otočných skleněných polic
- rozměr police: průměr 452 mm
- teplotní rozsah: min.+4 až max.+10 °C při okolní teplotě do + 30 °C
- automatické odtávání a odpařování vody
- vrstvené nemlživé sklo
- 2 x svislé zářivkové osvětlení v protilehlých rozích
- 4 zátěžová směrová kolečka, z toho 2 s brzdou
- 1 x křídlové dveře
- elektronické ovládání s digitálním teploměrem. 
- čtyřhranná panoramatická vitrína je určena pro prezentaci a uchovávání dortů a zákusků
- barva stříbrná (možnost změny barvy za příplatek)
- příkon (230 V): max.0,54 kW</t>
  </si>
  <si>
    <t xml:space="preserve"> 
- kvalita materiálu: nemagnetický potravinářský plech ČSN 17240, 17241, AISI 304 = kompletní výrobek
- povrchová úprava jemným broušením zrnitost 320 = kompletní výrobek
- vrchní desky stolů tloušťky konstrukce 50mm !!
- spodní police tloušťky konstrukce 40mm
- pracovní desky i spodní police sendvičové, podlepené 
- konstrukce vyztužené
- skládané provedení límců s přehyby
- výška límců 50 - 150 mm
- veškeré límce zapracovány přesně dle soupisu a vyrobeny dle potřeb stavby (tj. límce vlevo/vpravo/bez lemu atd.)
- nohy (uzavřený profil) ukončené zátěžovou plastovou rektifikací v rozsahu ± 30 mm
- u stolů navazujících na sebe budou nohy bez přesahů
- při soklovém provedení stolu bude spodní police opatřena nerez plechem až za hranu stavebního soklu, z důvodu zamezení vniknutí nečistot pod stůl, po instalaci dojde k vytmelení zbylé spáry mezi soklem a spodní částí stolu
- hrana pracovní desky směřující do uličky pak rádius R25
- u dřezů zároveň vyvrtat otvory pro baterie (stojánkové)
- veškeré dřezy v lisovaném provedení
- prolis desky u mycích stolů = min.10mm hloubky a odtok spádovaný na mycí dřez
- u dřezů, např. velikosti GN1/1 vyrobit pouze lokální prolis v jinak rovné desce
- veškeré pohledové a funkční hrany zavařeny a vybroušeny
- vozíky: 4x kolečka pr. 100 - 150 mm, z toho 2x brzděná, ochranné plastové nárazníky
- výdejní linka: čelní hrana rádius, bezpečnostní skla u výdejních polic, soklové provedení stolů-tj. nerez okopový plech, pojezdová dráha standardně 4x trubka D30mm
- izolované vyhřívané zásobníky talířů: 3x spirála, kroucený přívodní elektrokabel se zvýšenou odolností proti vytahání
- nástěnné skříňky: boky, dvířka a spodní police dvouplášťové
- nástěnné police: vyztužení nerez profilem, přestavitelné provedení pomocí masivního nerez žebříčku, zadní límec u polic, zavěšené podháknutím
- podlahové vpustě: síla plechu 1,5mm, protizápachová uzávěra, příruba k uchycení vinylové izolace (pokud se provádí), předložení certifikace pro zabudování do podlahy dle normy EN 1253
- pracovní zásuvky: vnější zakrytí nerez plechem, nerozvé ložiskové kolejnice
- v nabídce sjednocení výrobce aktivní a pasivní nerez technologie: stejný design, použité materiály, servis
- před výrobou nábytku nutno provést přesné zaměření na stavbě</t>
  </si>
  <si>
    <t>Prosklená chladící skříň</t>
  </si>
  <si>
    <t>- obsah min.350 l, počet polic - min.4, rozměr cca 615x590x1190 mm, teplota min.0 max10C, klimatická třída N, napětí 230V/50HZ, příkon max.200 W, chlazení R600a,osvětlení a zámek, hmotnost  max.70kg</t>
  </si>
  <si>
    <t>Orientační rozměry
ŠxHxV [mm] - uvedené rozměry označují maximální možné rozměry</t>
  </si>
  <si>
    <t>1600x700x750 - uvedené rozměry jsu orientační a označují maximální možné rozměry</t>
  </si>
  <si>
    <t>Tlakové mytí - stolní zabudované</t>
  </si>
  <si>
    <t>- tlakový předoplach nádobí zabudovaný ve stolu</t>
  </si>
  <si>
    <t>550x450x500 uvedené rozměry označují maximální možné rozměry</t>
  </si>
  <si>
    <t>D380x615 uvedené rozměry označují maximální možné rozměry</t>
  </si>
  <si>
    <t>600x637x855 uvedené rozměry označují maximální možné rozměry</t>
  </si>
  <si>
    <t>650x700x50 uvedené rozměry označují maximální možné rozměry</t>
  </si>
  <si>
    <t>890x600x1650 uvedené rozměry označují maximální možné rozměry</t>
  </si>
  <si>
    <t>1410x700x750 uvedené rozměry označují maximální možné rozměry</t>
  </si>
  <si>
    <t>1450x300x700 uvedené rozměry označují maximální možné rozměry</t>
  </si>
  <si>
    <t>1500x700x750 uvedené rozměry označují maximální možné rozměry</t>
  </si>
  <si>
    <t>420x510x370 uvedené rozměry označují maximální možné rozměry</t>
  </si>
  <si>
    <t>1550x700x750 uvedené rozměry označují maximální možné rozměry</t>
  </si>
  <si>
    <t>470x360x660 uvedené rozměry označují maximální možné rozměry</t>
  </si>
  <si>
    <t>360x350x590 uvedené rozměry označují maximální možné rozměry</t>
  </si>
  <si>
    <t>380x500x500 uvedené rozměry označují maximální možné rozměry</t>
  </si>
  <si>
    <t>1100x500x1800 uvedené rozměry označují maximální možné rozměry</t>
  </si>
  <si>
    <t>1100x400x750 uvedené rozměry označují maximální možné rozměry</t>
  </si>
  <si>
    <t>330x450x295 uvedené rozměry označují maximální možné rozměry</t>
  </si>
  <si>
    <t>1350x700x50 uvedené rozměry označují maximální možné rozměry</t>
  </si>
  <si>
    <t>600x600x850 uvedené rozměry označují maximální možné rozměry</t>
  </si>
  <si>
    <t>615x590x1990 uvedené rozměry označují maximální možné rozměry</t>
  </si>
  <si>
    <t>600x450x30 uvedené rozměry označují maximální možné rozměry</t>
  </si>
  <si>
    <t>1720x700x750 uvedené rozměry označují maximální možné rozměry</t>
  </si>
  <si>
    <t>1235x300x700 uvedené rozměry označují maximální možné rozměry</t>
  </si>
  <si>
    <t>650x560x100 uvedené rozměry označují maximální možné rozměry</t>
  </si>
  <si>
    <t>1490x750x750 uvedené rozměry označují maximální možné rozměry</t>
  </si>
  <si>
    <t>1400x750x750 uvedené rozměry označují maximální možné rozměry</t>
  </si>
  <si>
    <t>800x610x465 uvedené rozměry označují maximální možné rozměry</t>
  </si>
  <si>
    <t>410x640x410 uvedené rozměry označují maximální možné rozměry</t>
  </si>
  <si>
    <t>900x600x950 uvedené rozměry označují maximální možné rozměry</t>
  </si>
  <si>
    <t>1850x700x750 uvedené rozměry označují maximální možné rozměry</t>
  </si>
  <si>
    <t>260x400x450 uvedené rozměry označují maximální možné rozměry</t>
  </si>
  <si>
    <t>2350x1050x450 uvedené rozměry označují maximální možné rozměry</t>
  </si>
  <si>
    <t>1500x700x900 uvedené rozměry označují maximální možné rozměry</t>
  </si>
  <si>
    <t>D180x500 uvedené rozměry označují maximální možné rozměry</t>
  </si>
  <si>
    <t>1200x700x900 uvedené rozměry označují maximální možné rozměry</t>
  </si>
  <si>
    <t>600x450x500 uvedené rozměry označují maximální možné rozměry</t>
  </si>
  <si>
    <t>400x200x20 uvedené rozměry označují maximální možné rozměry</t>
  </si>
  <si>
    <t>1650x700x900 uvedené rozměry označují maximální možné rozměry</t>
  </si>
  <si>
    <t>800x800x600 uvedené rozměry označují maximální možné rozměry</t>
  </si>
  <si>
    <t>750x726x585 uvedené rozměry označují maximální možné rozměry</t>
  </si>
  <si>
    <t xml:space="preserve"> - rozash teplot: min.-14 až max. -16°C
- včetně osvětlení (13 W)
- nerezová konstrukce
- přední oblé sklo
- zadní výklopná dvířka
- kapacita 2x GN1/1
- příkon (230 V): max.0,47 kW</t>
  </si>
  <si>
    <t>620x620x1860 uvedené rozměry označují maximální možné rozměry</t>
  </si>
  <si>
    <t>stejný design povrchové úpravy jako ostatní nábytek v místnosti
- vyměnitelné magnetické těsnění
- samozavírací kování dveří s aretací dveří v krajní poloze
- zátěžové kolejnice s předvýsuvem pro půdorysné vložení GN 1/1
- prostor s dvířky doplněn o vyjímatelné nerezové rošty GN1/1 
- celonerezové provedení chlazeného stolu vč. spojovacího materiálu a kolejnic ! 
- úchyty dveří resp. zásuvek vyprofilované</t>
  </si>
  <si>
    <t>Nádoba na odpadky nerez atyp - 50 ltr. vestavěná ve skříni</t>
  </si>
  <si>
    <t xml:space="preserve"> - vlevo zásuvkový blok, 3x zásuvka, nerez kolejnice
- vpravo 1x dřez GN1/1, KOA D35 mm
- lokální prolomení kolem dřezu
- pod dřezem výsuvký koš na odpadky
- zadní lem, v=50 mm
- vpravo 1x roh desky R25
- včetně stolní pákové baterie - profi provedení
- prodloužené pákové ovládání (loketní ovládání) - model je v robustním nerezovém provedení
- soklové provedení stolu</t>
  </si>
  <si>
    <t>- teoretický výkon: mycí programy 1/2/3 
  program 1: min.28 košů/hod 
  program 2: min.32 košů/hod
  program 3: min.40 košů/hod
  krátký program: min.66 košů/hod.
- digitální ovládání, dotykový displej
- rozměr koše 500x500mm !!!
- mediamat cyklo - čistič mycího roztoku
- odpadní a oplachové čerpadlo
- horní i spodní mycí ramena
- teplota oplachu: min.65- max.85°C
- spotřeba oplachové vody na cyklus max.2,4 ltr.
- dávkovač mycího a opl. prostředku zabudovaný
- vnější ploché topné těleso mycí vany 
- 4-násobný filtrační systém
- samočistící program ovládaný na panelu
- základní výbava: 1 koš
- světlá vstupní výška 404 mm
- příkon (400 V): max.7,9 kW</t>
  </si>
  <si>
    <t xml:space="preserve"> - automatický mobilní změkčovač vody
- regenarace řízena průtokem vody - ne časem !
- max. teplota vody 50°C
- bez připojení na el. proud</t>
  </si>
  <si>
    <t xml:space="preserve"> - chladicí stůl dvousekcový
- dřez GN 1/1 vč. lokálního prolisu, KOA D35 mm
- otvor pro baterii, vespod vyztuženo plastovou deskou
- 4x chlazená zásuvka GN1/1-200 mm, plnovýsuv, nerez kolejnice
- agregát součástí stolu, umístěn pod dřezem
- komplet v nerez provedení
- vlevo 1x roh pracovní desky R25
- zadní lem, v=50 mm
- včetně stolní pákové baterie - profi provedení
- prodloužené pákové ovládání (loketní ovládání) - model je v robustním nerezovém provedení
- soklové provedení stolu</t>
  </si>
  <si>
    <t xml:space="preserve"> - vlevo 1x malé umyvadlo na ruce, 340x240x160 mm, KOA D35 mm
- otvor pro baterii včetně spodního podlepu plastovou deskou
- stolní baterie součástí stolu, běžné provedení, krátké raménko
- úkos desky cca 300x300 mm 45°
- vpravo výsuvný koš na odpadky, nerez kolejnice
- nad košem v desce shoz na kávu 
- levý bok
- křídlová dvířka
- spodní plná police včetně lemu
- nerez sokl, v=30 mm
- zadní lem, v=50 mm</t>
  </si>
  <si>
    <t xml:space="preserve"> - vpravo 1x dřez 450x450x250 mm, KOA D35 mm
- otvor pro baterii včetně spodního podlepu plastovou deskou
- stolní baterie součástí stolu, běžné provedení
- lokální prolis kolem dřezu
- zadní a pravý lem, 50 mm
- spodní plná police včetně lemů
- úhel desky
nerez sokl, v=30 mm</t>
  </si>
  <si>
    <t xml:space="preserve"> - obsah nádoby 1.0 litru
- kapacita 50 litrů/hod.
- konstantní teplota +5°C
- náporová tyčinka na čerstvou šlehačku
- tyčinku na UHT šlehačku nutno doobjednat
- příkon (230 V): max. 0,35 kW</t>
  </si>
  <si>
    <t>200x290x440 uvedené rozměry označují maximální možné rozměry</t>
  </si>
  <si>
    <t>- výkonný stolní mixér pro lehčí gastroprovozy
- odolné provedení
- masivní skleněná nádoba s odměrkou
- patentované nerezové nože (systém MultiZone) pro dokonalé mixování, sekání, drcení a míchání
- 6 tlačítek předvolby
- snadno ovladatelný plynulý ovladač rychlosti a pulsní volby
- provedení kovové
- objem nádoby: 1,6 litru
- příkon (230 V): max. 1,4 kW</t>
  </si>
  <si>
    <t>160x220x430
uvedené rozměry označují maximální možné rozměry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</si>
</sst>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\k\W"/>
    <numFmt numFmtId="165" formatCode="#,##0.00\ &quot;Kč&quot;"/>
    <numFmt numFmtId="166" formatCode="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hair"/>
      <bottom/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10" fillId="0" borderId="0">
      <alignment/>
      <protection/>
    </xf>
  </cellStyleXfs>
  <cellXfs count="118">
    <xf numFmtId="0" fontId="0" fillId="0" borderId="0" xfId="0"/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6" fillId="0" borderId="10" xfId="21" applyFont="1" applyBorder="1" applyAlignment="1">
      <alignment vertical="center" wrapText="1"/>
      <protection/>
    </xf>
    <xf numFmtId="0" fontId="8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7" fillId="0" borderId="10" xfId="21" applyNumberFormat="1" applyFont="1" applyBorder="1" applyAlignment="1">
      <alignment horizontal="left" vertical="center" wrapText="1"/>
      <protection/>
    </xf>
    <xf numFmtId="0" fontId="9" fillId="0" borderId="6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8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164" fontId="3" fillId="5" borderId="21" xfId="0" applyNumberFormat="1" applyFont="1" applyFill="1" applyBorder="1" applyAlignment="1">
      <alignment horizontal="center" vertical="center"/>
    </xf>
    <xf numFmtId="3" fontId="3" fillId="5" borderId="21" xfId="0" applyNumberFormat="1" applyFont="1" applyFill="1" applyBorder="1" applyAlignment="1">
      <alignment horizontal="center" vertical="center"/>
    </xf>
    <xf numFmtId="3" fontId="2" fillId="5" borderId="21" xfId="20" applyNumberForma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vertical="center" wrapText="1"/>
    </xf>
    <xf numFmtId="0" fontId="13" fillId="6" borderId="25" xfId="0" applyFont="1" applyFill="1" applyBorder="1" applyAlignment="1" applyProtection="1">
      <alignment horizontal="left" vertical="center" indent="1"/>
      <protection hidden="1"/>
    </xf>
    <xf numFmtId="165" fontId="14" fillId="6" borderId="26" xfId="0" applyNumberFormat="1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166" fontId="8" fillId="5" borderId="27" xfId="0" applyNumberFormat="1" applyFont="1" applyFill="1" applyBorder="1" applyAlignment="1">
      <alignment vertical="center" wrapText="1"/>
    </xf>
    <xf numFmtId="0" fontId="13" fillId="6" borderId="28" xfId="0" applyFont="1" applyFill="1" applyBorder="1" applyAlignment="1" applyProtection="1">
      <alignment horizontal="left" vertical="center" indent="1"/>
      <protection hidden="1"/>
    </xf>
    <xf numFmtId="165" fontId="14" fillId="6" borderId="0" xfId="0" applyNumberFormat="1" applyFont="1" applyFill="1" applyBorder="1" applyAlignment="1">
      <alignment vertical="center"/>
    </xf>
    <xf numFmtId="166" fontId="8" fillId="5" borderId="29" xfId="0" applyNumberFormat="1" applyFont="1" applyFill="1" applyBorder="1" applyAlignment="1">
      <alignment vertical="center" wrapText="1"/>
    </xf>
    <xf numFmtId="0" fontId="15" fillId="7" borderId="28" xfId="0" applyFont="1" applyFill="1" applyBorder="1" applyAlignment="1" applyProtection="1">
      <alignment horizontal="left" vertical="center" indent="1"/>
      <protection hidden="1"/>
    </xf>
    <xf numFmtId="165" fontId="16" fillId="7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Border="1" applyAlignment="1">
      <alignment vertical="center"/>
    </xf>
    <xf numFmtId="166" fontId="3" fillId="8" borderId="29" xfId="0" applyNumberFormat="1" applyFont="1" applyFill="1" applyBorder="1" applyAlignment="1">
      <alignment vertical="center" wrapText="1"/>
    </xf>
    <xf numFmtId="0" fontId="13" fillId="7" borderId="30" xfId="0" applyFont="1" applyFill="1" applyBorder="1" applyAlignment="1" applyProtection="1">
      <alignment horizontal="left" vertical="center" indent="1"/>
      <protection hidden="1"/>
    </xf>
    <xf numFmtId="165" fontId="14" fillId="7" borderId="31" xfId="0" applyNumberFormat="1" applyFont="1" applyFill="1" applyBorder="1" applyAlignment="1">
      <alignment vertical="center"/>
    </xf>
    <xf numFmtId="164" fontId="17" fillId="8" borderId="31" xfId="0" applyNumberFormat="1" applyFont="1" applyFill="1" applyBorder="1" applyAlignment="1">
      <alignment horizontal="center" vertical="center"/>
    </xf>
    <xf numFmtId="3" fontId="17" fillId="8" borderId="31" xfId="0" applyNumberFormat="1" applyFont="1" applyFill="1" applyBorder="1" applyAlignment="1">
      <alignment horizontal="center" vertical="center"/>
    </xf>
    <xf numFmtId="166" fontId="8" fillId="8" borderId="32" xfId="0" applyNumberFormat="1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top"/>
    </xf>
    <xf numFmtId="165" fontId="12" fillId="6" borderId="0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top"/>
    </xf>
    <xf numFmtId="165" fontId="12" fillId="6" borderId="31" xfId="0" applyNumberFormat="1" applyFont="1" applyFill="1" applyBorder="1" applyAlignment="1">
      <alignment horizontal="right" vertical="center"/>
    </xf>
    <xf numFmtId="164" fontId="3" fillId="5" borderId="31" xfId="0" applyNumberFormat="1" applyFont="1" applyFill="1" applyBorder="1" applyAlignment="1">
      <alignment horizontal="center" vertical="center"/>
    </xf>
    <xf numFmtId="3" fontId="3" fillId="5" borderId="31" xfId="0" applyNumberFormat="1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2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24" xfId="0" applyFont="1" applyBorder="1" applyAlignment="1">
      <alignment wrapText="1"/>
    </xf>
    <xf numFmtId="49" fontId="3" fillId="3" borderId="2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5" borderId="21" xfId="0" applyNumberFormat="1" applyFont="1" applyFill="1" applyBorder="1" applyAlignment="1">
      <alignment horizontal="left" vertical="center" wrapText="1"/>
    </xf>
    <xf numFmtId="49" fontId="11" fillId="5" borderId="0" xfId="0" applyNumberFormat="1" applyFont="1" applyFill="1" applyBorder="1" applyAlignment="1" applyProtection="1">
      <alignment horizontal="left" vertical="center"/>
      <protection hidden="1"/>
    </xf>
    <xf numFmtId="49" fontId="11" fillId="6" borderId="0" xfId="0" applyNumberFormat="1" applyFont="1" applyFill="1" applyBorder="1" applyAlignment="1" applyProtection="1">
      <alignment horizontal="left" vertical="center"/>
      <protection hidden="1"/>
    </xf>
    <xf numFmtId="49" fontId="9" fillId="6" borderId="0" xfId="0" applyNumberFormat="1" applyFont="1" applyFill="1" applyBorder="1" applyAlignment="1" applyProtection="1">
      <alignment horizontal="left" vertical="center" wrapText="1"/>
      <protection hidden="1"/>
    </xf>
    <xf numFmtId="49" fontId="11" fillId="6" borderId="31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Alignment="1">
      <alignment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4" fillId="4" borderId="35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165" fontId="12" fillId="5" borderId="0" xfId="0" applyNumberFormat="1" applyFont="1" applyFill="1" applyBorder="1" applyAlignment="1">
      <alignment horizontal="right" vertical="center"/>
    </xf>
    <xf numFmtId="165" fontId="14" fillId="5" borderId="0" xfId="0" applyNumberFormat="1" applyFont="1" applyFill="1" applyBorder="1" applyAlignment="1">
      <alignment horizontal="right" vertical="center"/>
    </xf>
    <xf numFmtId="0" fontId="8" fillId="0" borderId="2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8"/>
  <sheetViews>
    <sheetView tabSelected="1" workbookViewId="0" topLeftCell="A1">
      <selection activeCell="B3" sqref="B3"/>
    </sheetView>
  </sheetViews>
  <sheetFormatPr defaultColWidth="9.140625" defaultRowHeight="15"/>
  <cols>
    <col min="1" max="1" width="5.7109375" style="89" customWidth="1"/>
    <col min="2" max="2" width="22.28125" style="90" customWidth="1"/>
    <col min="3" max="3" width="40.7109375" style="102" customWidth="1"/>
    <col min="4" max="4" width="13.28125" style="90" customWidth="1"/>
    <col min="5" max="5" width="10.140625" style="90" customWidth="1"/>
    <col min="6" max="6" width="10.421875" style="90" customWidth="1"/>
    <col min="7" max="7" width="3.8515625" style="90" bestFit="1" customWidth="1"/>
    <col min="8" max="8" width="9.421875" style="91" customWidth="1"/>
    <col min="9" max="9" width="11.140625" style="90" customWidth="1"/>
    <col min="10" max="10" width="3.7109375" style="92" customWidth="1"/>
  </cols>
  <sheetData>
    <row r="1" spans="1:10" ht="102" thickBot="1">
      <c r="A1" s="1" t="s">
        <v>0</v>
      </c>
      <c r="B1" s="2" t="s">
        <v>1</v>
      </c>
      <c r="C1" s="93" t="s">
        <v>2</v>
      </c>
      <c r="D1" s="3" t="s">
        <v>160</v>
      </c>
      <c r="E1" s="4" t="s">
        <v>3</v>
      </c>
      <c r="F1" s="5" t="s">
        <v>4</v>
      </c>
      <c r="G1" s="5" t="s">
        <v>5</v>
      </c>
      <c r="H1" s="6" t="s">
        <v>6</v>
      </c>
      <c r="I1" s="5" t="s">
        <v>135</v>
      </c>
      <c r="J1" s="5" t="s">
        <v>7</v>
      </c>
    </row>
    <row r="2" spans="1:10" ht="15">
      <c r="A2" s="7"/>
      <c r="B2" s="8"/>
      <c r="C2" s="111" t="s">
        <v>8</v>
      </c>
      <c r="D2" s="111"/>
      <c r="E2" s="111"/>
      <c r="F2" s="111"/>
      <c r="G2" s="8"/>
      <c r="H2" s="8"/>
      <c r="I2" s="8"/>
      <c r="J2" s="8"/>
    </row>
    <row r="3" spans="1:10" ht="123.75">
      <c r="A3" s="9" t="s">
        <v>9</v>
      </c>
      <c r="B3" s="10" t="s">
        <v>10</v>
      </c>
      <c r="C3" s="11" t="s">
        <v>11</v>
      </c>
      <c r="D3" s="12" t="s">
        <v>161</v>
      </c>
      <c r="E3" s="12"/>
      <c r="F3" s="12"/>
      <c r="G3" s="12">
        <v>1</v>
      </c>
      <c r="H3" s="13"/>
      <c r="I3" s="13">
        <f>G3*H3</f>
        <v>0</v>
      </c>
      <c r="J3" s="14">
        <v>21</v>
      </c>
    </row>
    <row r="4" spans="1:10" ht="22.5">
      <c r="A4" s="15" t="s">
        <v>12</v>
      </c>
      <c r="B4" s="16" t="s">
        <v>162</v>
      </c>
      <c r="C4" s="20" t="s">
        <v>163</v>
      </c>
      <c r="D4" s="17" t="s">
        <v>13</v>
      </c>
      <c r="E4" s="17"/>
      <c r="F4" s="17"/>
      <c r="G4" s="17">
        <v>1</v>
      </c>
      <c r="H4" s="18"/>
      <c r="I4" s="18">
        <f aca="true" t="shared" si="0" ref="I4:I55">G4*H4</f>
        <v>0</v>
      </c>
      <c r="J4" s="19">
        <v>21</v>
      </c>
    </row>
    <row r="5" spans="1:10" ht="56.25">
      <c r="A5" s="15" t="s">
        <v>14</v>
      </c>
      <c r="B5" s="16" t="s">
        <v>15</v>
      </c>
      <c r="C5" s="20" t="s">
        <v>16</v>
      </c>
      <c r="D5" s="17" t="s">
        <v>164</v>
      </c>
      <c r="E5" s="17"/>
      <c r="F5" s="21"/>
      <c r="G5" s="17">
        <v>1</v>
      </c>
      <c r="H5" s="18"/>
      <c r="I5" s="18">
        <f t="shared" si="0"/>
        <v>0</v>
      </c>
      <c r="J5" s="19">
        <v>21</v>
      </c>
    </row>
    <row r="6" spans="1:10" ht="56.25">
      <c r="A6" s="15" t="s">
        <v>17</v>
      </c>
      <c r="B6" s="16" t="s">
        <v>206</v>
      </c>
      <c r="C6" s="20" t="s">
        <v>18</v>
      </c>
      <c r="D6" s="17" t="s">
        <v>165</v>
      </c>
      <c r="E6" s="17"/>
      <c r="F6" s="17"/>
      <c r="G6" s="17">
        <v>1</v>
      </c>
      <c r="H6" s="18"/>
      <c r="I6" s="18">
        <f t="shared" si="0"/>
        <v>0</v>
      </c>
      <c r="J6" s="19">
        <v>21</v>
      </c>
    </row>
    <row r="7" spans="1:10" ht="213.75">
      <c r="A7" s="15" t="s">
        <v>19</v>
      </c>
      <c r="B7" s="16" t="s">
        <v>136</v>
      </c>
      <c r="C7" s="20" t="s">
        <v>208</v>
      </c>
      <c r="D7" s="17" t="s">
        <v>166</v>
      </c>
      <c r="E7" s="17"/>
      <c r="F7" s="17"/>
      <c r="G7" s="17">
        <v>1</v>
      </c>
      <c r="H7" s="18"/>
      <c r="I7" s="18">
        <f t="shared" si="0"/>
        <v>0</v>
      </c>
      <c r="J7" s="19">
        <v>21</v>
      </c>
    </row>
    <row r="8" spans="1:10" ht="56.25">
      <c r="A8" s="22" t="s">
        <v>20</v>
      </c>
      <c r="B8" s="16" t="s">
        <v>21</v>
      </c>
      <c r="C8" s="20" t="s">
        <v>22</v>
      </c>
      <c r="D8" s="17" t="s">
        <v>167</v>
      </c>
      <c r="E8" s="17"/>
      <c r="F8" s="17"/>
      <c r="G8" s="17">
        <v>1</v>
      </c>
      <c r="H8" s="18"/>
      <c r="I8" s="18">
        <f t="shared" si="0"/>
        <v>0</v>
      </c>
      <c r="J8" s="19">
        <v>21</v>
      </c>
    </row>
    <row r="9" spans="1:10" ht="56.25">
      <c r="A9" s="22" t="s">
        <v>23</v>
      </c>
      <c r="B9" s="16" t="s">
        <v>24</v>
      </c>
      <c r="C9" s="20" t="s">
        <v>25</v>
      </c>
      <c r="D9" s="17" t="s">
        <v>168</v>
      </c>
      <c r="E9" s="17"/>
      <c r="F9" s="17"/>
      <c r="G9" s="17">
        <v>1</v>
      </c>
      <c r="H9" s="18"/>
      <c r="I9" s="18">
        <f t="shared" si="0"/>
        <v>0</v>
      </c>
      <c r="J9" s="19">
        <v>21</v>
      </c>
    </row>
    <row r="10" spans="1:10" ht="146.25">
      <c r="A10" s="22" t="s">
        <v>26</v>
      </c>
      <c r="B10" s="16" t="s">
        <v>27</v>
      </c>
      <c r="C10" s="20" t="s">
        <v>210</v>
      </c>
      <c r="D10" s="17" t="s">
        <v>169</v>
      </c>
      <c r="E10" s="17"/>
      <c r="F10" s="17"/>
      <c r="G10" s="17">
        <v>1</v>
      </c>
      <c r="H10" s="18"/>
      <c r="I10" s="18">
        <f t="shared" si="0"/>
        <v>0</v>
      </c>
      <c r="J10" s="19">
        <v>21</v>
      </c>
    </row>
    <row r="11" spans="1:10" ht="56.25">
      <c r="A11" s="22" t="s">
        <v>28</v>
      </c>
      <c r="B11" s="16" t="s">
        <v>29</v>
      </c>
      <c r="C11" s="20" t="s">
        <v>30</v>
      </c>
      <c r="D11" s="17" t="s">
        <v>170</v>
      </c>
      <c r="E11" s="17"/>
      <c r="F11" s="17"/>
      <c r="G11" s="17">
        <v>2</v>
      </c>
      <c r="H11" s="18"/>
      <c r="I11" s="18">
        <f t="shared" si="0"/>
        <v>0</v>
      </c>
      <c r="J11" s="19">
        <v>21</v>
      </c>
    </row>
    <row r="12" spans="1:10" ht="56.25">
      <c r="A12" s="15" t="s">
        <v>31</v>
      </c>
      <c r="B12" s="16" t="s">
        <v>32</v>
      </c>
      <c r="C12" s="20" t="s">
        <v>33</v>
      </c>
      <c r="D12" s="17" t="s">
        <v>171</v>
      </c>
      <c r="E12" s="17"/>
      <c r="F12" s="17"/>
      <c r="G12" s="17">
        <v>1</v>
      </c>
      <c r="H12" s="18"/>
      <c r="I12" s="18">
        <f t="shared" si="0"/>
        <v>0</v>
      </c>
      <c r="J12" s="19">
        <v>21</v>
      </c>
    </row>
    <row r="13" spans="1:10" ht="90">
      <c r="A13" s="22" t="s">
        <v>34</v>
      </c>
      <c r="B13" s="16" t="s">
        <v>35</v>
      </c>
      <c r="C13" s="20" t="s">
        <v>141</v>
      </c>
      <c r="D13" s="17" t="s">
        <v>172</v>
      </c>
      <c r="E13" s="17"/>
      <c r="F13" s="17"/>
      <c r="G13" s="17">
        <v>1</v>
      </c>
      <c r="H13" s="18"/>
      <c r="I13" s="18">
        <f t="shared" si="0"/>
        <v>0</v>
      </c>
      <c r="J13" s="19">
        <v>21</v>
      </c>
    </row>
    <row r="14" spans="1:10" ht="56.25">
      <c r="A14" s="15" t="s">
        <v>36</v>
      </c>
      <c r="B14" s="16" t="s">
        <v>37</v>
      </c>
      <c r="C14" s="20" t="s">
        <v>38</v>
      </c>
      <c r="D14" s="17" t="s">
        <v>173</v>
      </c>
      <c r="E14" s="17"/>
      <c r="F14" s="17"/>
      <c r="G14" s="17">
        <v>1</v>
      </c>
      <c r="H14" s="18"/>
      <c r="I14" s="18">
        <f t="shared" si="0"/>
        <v>0</v>
      </c>
      <c r="J14" s="19">
        <v>21</v>
      </c>
    </row>
    <row r="15" spans="1:10" ht="146.25">
      <c r="A15" s="22" t="s">
        <v>39</v>
      </c>
      <c r="B15" s="16" t="s">
        <v>40</v>
      </c>
      <c r="C15" s="20" t="s">
        <v>142</v>
      </c>
      <c r="D15" s="17" t="s">
        <v>174</v>
      </c>
      <c r="E15" s="17"/>
      <c r="F15" s="17"/>
      <c r="G15" s="17">
        <v>1</v>
      </c>
      <c r="H15" s="18"/>
      <c r="I15" s="18">
        <f t="shared" si="0"/>
        <v>0</v>
      </c>
      <c r="J15" s="19">
        <v>21</v>
      </c>
    </row>
    <row r="16" spans="1:10" ht="56.25">
      <c r="A16" s="23" t="s">
        <v>41</v>
      </c>
      <c r="B16" s="16" t="s">
        <v>42</v>
      </c>
      <c r="C16" s="20" t="s">
        <v>143</v>
      </c>
      <c r="D16" s="17" t="s">
        <v>175</v>
      </c>
      <c r="E16" s="17"/>
      <c r="F16" s="17"/>
      <c r="G16" s="17">
        <v>1</v>
      </c>
      <c r="H16" s="18"/>
      <c r="I16" s="18">
        <f t="shared" si="0"/>
        <v>0</v>
      </c>
      <c r="J16" s="19">
        <v>21</v>
      </c>
    </row>
    <row r="17" spans="1:10" ht="15">
      <c r="A17" s="23" t="s">
        <v>43</v>
      </c>
      <c r="B17" s="16" t="s">
        <v>44</v>
      </c>
      <c r="C17" s="20" t="s">
        <v>45</v>
      </c>
      <c r="D17" s="17" t="s">
        <v>13</v>
      </c>
      <c r="E17" s="17"/>
      <c r="F17" s="17"/>
      <c r="G17" s="17">
        <v>1</v>
      </c>
      <c r="H17" s="18"/>
      <c r="I17" s="18">
        <f t="shared" si="0"/>
        <v>0</v>
      </c>
      <c r="J17" s="19">
        <v>21</v>
      </c>
    </row>
    <row r="18" spans="1:10" ht="90">
      <c r="A18" s="22" t="s">
        <v>46</v>
      </c>
      <c r="B18" s="16" t="s">
        <v>137</v>
      </c>
      <c r="C18" s="20" t="s">
        <v>144</v>
      </c>
      <c r="D18" s="17" t="s">
        <v>179</v>
      </c>
      <c r="E18" s="17"/>
      <c r="F18" s="17"/>
      <c r="G18" s="17">
        <v>1</v>
      </c>
      <c r="H18" s="18"/>
      <c r="I18" s="18">
        <f t="shared" si="0"/>
        <v>0</v>
      </c>
      <c r="J18" s="19">
        <v>21</v>
      </c>
    </row>
    <row r="19" spans="1:10" ht="56.25">
      <c r="A19" s="22" t="s">
        <v>47</v>
      </c>
      <c r="B19" s="16" t="s">
        <v>48</v>
      </c>
      <c r="C19" s="20" t="s">
        <v>49</v>
      </c>
      <c r="D19" s="17" t="s">
        <v>176</v>
      </c>
      <c r="E19" s="17"/>
      <c r="F19" s="17"/>
      <c r="G19" s="17">
        <v>1</v>
      </c>
      <c r="H19" s="18"/>
      <c r="I19" s="18">
        <f t="shared" si="0"/>
        <v>0</v>
      </c>
      <c r="J19" s="19">
        <v>21</v>
      </c>
    </row>
    <row r="20" spans="1:10" ht="56.25">
      <c r="A20" s="22" t="s">
        <v>50</v>
      </c>
      <c r="B20" s="16" t="s">
        <v>24</v>
      </c>
      <c r="C20" s="20" t="s">
        <v>51</v>
      </c>
      <c r="D20" s="17" t="s">
        <v>177</v>
      </c>
      <c r="E20" s="17"/>
      <c r="F20" s="17"/>
      <c r="G20" s="17">
        <v>1</v>
      </c>
      <c r="H20" s="18"/>
      <c r="I20" s="18">
        <f t="shared" si="0"/>
        <v>0</v>
      </c>
      <c r="J20" s="19">
        <v>21</v>
      </c>
    </row>
    <row r="21" spans="1:10" ht="67.5">
      <c r="A21" s="15" t="s">
        <v>52</v>
      </c>
      <c r="B21" s="16" t="s">
        <v>53</v>
      </c>
      <c r="C21" s="20" t="s">
        <v>54</v>
      </c>
      <c r="D21" s="17" t="s">
        <v>178</v>
      </c>
      <c r="E21" s="17"/>
      <c r="F21" s="17"/>
      <c r="G21" s="17">
        <v>1</v>
      </c>
      <c r="H21" s="18"/>
      <c r="I21" s="18">
        <f t="shared" si="0"/>
        <v>0</v>
      </c>
      <c r="J21" s="19">
        <v>21</v>
      </c>
    </row>
    <row r="22" spans="1:10" ht="67.5">
      <c r="A22" s="24" t="s">
        <v>55</v>
      </c>
      <c r="B22" s="16" t="s">
        <v>56</v>
      </c>
      <c r="C22" s="20" t="s">
        <v>57</v>
      </c>
      <c r="D22" s="17" t="s">
        <v>180</v>
      </c>
      <c r="E22" s="17"/>
      <c r="F22" s="17"/>
      <c r="G22" s="17">
        <v>1</v>
      </c>
      <c r="H22" s="18"/>
      <c r="I22" s="18">
        <f t="shared" si="0"/>
        <v>0</v>
      </c>
      <c r="J22" s="19">
        <v>21</v>
      </c>
    </row>
    <row r="23" spans="1:10" ht="202.5">
      <c r="A23" s="24" t="s">
        <v>58</v>
      </c>
      <c r="B23" s="16" t="s">
        <v>59</v>
      </c>
      <c r="C23" s="20" t="s">
        <v>145</v>
      </c>
      <c r="D23" s="17" t="s">
        <v>181</v>
      </c>
      <c r="E23" s="17"/>
      <c r="F23" s="17"/>
      <c r="G23" s="17">
        <v>1</v>
      </c>
      <c r="H23" s="18"/>
      <c r="I23" s="18">
        <f t="shared" si="0"/>
        <v>0</v>
      </c>
      <c r="J23" s="19">
        <v>21</v>
      </c>
    </row>
    <row r="24" spans="1:10" ht="56.25">
      <c r="A24" s="22" t="s">
        <v>60</v>
      </c>
      <c r="B24" s="16" t="s">
        <v>158</v>
      </c>
      <c r="C24" s="20" t="s">
        <v>159</v>
      </c>
      <c r="D24" s="17" t="s">
        <v>182</v>
      </c>
      <c r="E24" s="17"/>
      <c r="F24" s="17"/>
      <c r="G24" s="17">
        <v>1</v>
      </c>
      <c r="H24" s="18"/>
      <c r="I24" s="18">
        <v>0</v>
      </c>
      <c r="J24" s="19">
        <v>21</v>
      </c>
    </row>
    <row r="25" spans="1:10" ht="56.25">
      <c r="A25" s="22" t="s">
        <v>61</v>
      </c>
      <c r="B25" s="16" t="s">
        <v>62</v>
      </c>
      <c r="C25" s="20" t="s">
        <v>63</v>
      </c>
      <c r="D25" s="17" t="s">
        <v>183</v>
      </c>
      <c r="E25" s="17"/>
      <c r="F25" s="17"/>
      <c r="G25" s="17">
        <v>1</v>
      </c>
      <c r="H25" s="18"/>
      <c r="I25" s="18">
        <f t="shared" si="0"/>
        <v>0</v>
      </c>
      <c r="J25" s="19">
        <v>21</v>
      </c>
    </row>
    <row r="26" spans="1:10" ht="112.5">
      <c r="A26" s="15" t="s">
        <v>64</v>
      </c>
      <c r="B26" s="16" t="s">
        <v>65</v>
      </c>
      <c r="C26" s="20" t="s">
        <v>207</v>
      </c>
      <c r="D26" s="17" t="s">
        <v>184</v>
      </c>
      <c r="E26" s="17"/>
      <c r="F26" s="17"/>
      <c r="G26" s="17">
        <v>1</v>
      </c>
      <c r="H26" s="18"/>
      <c r="I26" s="18">
        <f t="shared" si="0"/>
        <v>0</v>
      </c>
      <c r="J26" s="19">
        <v>21</v>
      </c>
    </row>
    <row r="27" spans="1:10" ht="56.25">
      <c r="A27" s="22" t="s">
        <v>66</v>
      </c>
      <c r="B27" s="16" t="s">
        <v>29</v>
      </c>
      <c r="C27" s="20" t="s">
        <v>30</v>
      </c>
      <c r="D27" s="17" t="s">
        <v>185</v>
      </c>
      <c r="E27" s="17"/>
      <c r="F27" s="17"/>
      <c r="G27" s="17">
        <v>2</v>
      </c>
      <c r="H27" s="18"/>
      <c r="I27" s="18">
        <f t="shared" si="0"/>
        <v>0</v>
      </c>
      <c r="J27" s="19">
        <v>21</v>
      </c>
    </row>
    <row r="28" spans="1:10" ht="225">
      <c r="A28" s="15" t="s">
        <v>67</v>
      </c>
      <c r="B28" s="16" t="s">
        <v>68</v>
      </c>
      <c r="C28" s="20" t="s">
        <v>146</v>
      </c>
      <c r="D28" s="17" t="s">
        <v>181</v>
      </c>
      <c r="E28" s="17"/>
      <c r="F28" s="17"/>
      <c r="G28" s="17">
        <v>1</v>
      </c>
      <c r="H28" s="18"/>
      <c r="I28" s="18">
        <f t="shared" si="0"/>
        <v>0</v>
      </c>
      <c r="J28" s="19">
        <v>21</v>
      </c>
    </row>
    <row r="29" spans="1:10" ht="56.25">
      <c r="A29" s="22" t="s">
        <v>69</v>
      </c>
      <c r="B29" s="25" t="s">
        <v>70</v>
      </c>
      <c r="C29" s="94" t="s">
        <v>147</v>
      </c>
      <c r="D29" s="17" t="s">
        <v>186</v>
      </c>
      <c r="E29" s="17"/>
      <c r="F29" s="21"/>
      <c r="G29" s="17">
        <v>1</v>
      </c>
      <c r="H29" s="18"/>
      <c r="I29" s="18">
        <f t="shared" si="0"/>
        <v>0</v>
      </c>
      <c r="J29" s="19">
        <v>21</v>
      </c>
    </row>
    <row r="30" spans="1:10" ht="168.75">
      <c r="A30" s="22" t="s">
        <v>71</v>
      </c>
      <c r="B30" s="25" t="s">
        <v>72</v>
      </c>
      <c r="C30" s="94" t="s">
        <v>148</v>
      </c>
      <c r="D30" s="17" t="s">
        <v>187</v>
      </c>
      <c r="E30" s="17"/>
      <c r="F30" s="21"/>
      <c r="G30" s="17">
        <v>1</v>
      </c>
      <c r="H30" s="18"/>
      <c r="I30" s="18">
        <f t="shared" si="0"/>
        <v>0</v>
      </c>
      <c r="J30" s="19">
        <v>21</v>
      </c>
    </row>
    <row r="31" spans="1:10" ht="33.75">
      <c r="A31" s="23" t="s">
        <v>73</v>
      </c>
      <c r="B31" s="25" t="s">
        <v>74</v>
      </c>
      <c r="C31" s="94" t="s">
        <v>149</v>
      </c>
      <c r="D31" s="17" t="s">
        <v>13</v>
      </c>
      <c r="E31" s="17"/>
      <c r="F31" s="21"/>
      <c r="G31" s="17">
        <v>1</v>
      </c>
      <c r="H31" s="18"/>
      <c r="I31" s="18">
        <f t="shared" si="0"/>
        <v>0</v>
      </c>
      <c r="J31" s="19">
        <v>21</v>
      </c>
    </row>
    <row r="32" spans="1:10" ht="67.5">
      <c r="A32" s="22" t="s">
        <v>75</v>
      </c>
      <c r="B32" s="16" t="s">
        <v>76</v>
      </c>
      <c r="C32" s="20" t="s">
        <v>77</v>
      </c>
      <c r="D32" s="17" t="s">
        <v>188</v>
      </c>
      <c r="E32" s="17"/>
      <c r="F32" s="17"/>
      <c r="G32" s="17">
        <v>1</v>
      </c>
      <c r="H32" s="18"/>
      <c r="I32" s="18">
        <f t="shared" si="0"/>
        <v>0</v>
      </c>
      <c r="J32" s="19">
        <v>21</v>
      </c>
    </row>
    <row r="33" spans="1:10" ht="56.25">
      <c r="A33" s="22" t="s">
        <v>78</v>
      </c>
      <c r="B33" s="25" t="s">
        <v>131</v>
      </c>
      <c r="C33" s="94" t="s">
        <v>150</v>
      </c>
      <c r="D33" s="17" t="s">
        <v>189</v>
      </c>
      <c r="E33" s="17"/>
      <c r="F33" s="21"/>
      <c r="G33" s="17">
        <v>1</v>
      </c>
      <c r="H33" s="18"/>
      <c r="I33" s="18">
        <f t="shared" si="0"/>
        <v>0</v>
      </c>
      <c r="J33" s="19">
        <v>21</v>
      </c>
    </row>
    <row r="34" spans="1:10" ht="168.75">
      <c r="A34" s="22" t="s">
        <v>79</v>
      </c>
      <c r="B34" s="25" t="s">
        <v>138</v>
      </c>
      <c r="C34" s="94" t="s">
        <v>151</v>
      </c>
      <c r="D34" s="17" t="s">
        <v>190</v>
      </c>
      <c r="E34" s="17"/>
      <c r="F34" s="21"/>
      <c r="G34" s="17">
        <v>1</v>
      </c>
      <c r="H34" s="18"/>
      <c r="I34" s="18">
        <f t="shared" si="0"/>
        <v>0</v>
      </c>
      <c r="J34" s="19">
        <v>21</v>
      </c>
    </row>
    <row r="35" spans="1:10" ht="56.25">
      <c r="A35" s="22" t="s">
        <v>80</v>
      </c>
      <c r="B35" s="25" t="s">
        <v>81</v>
      </c>
      <c r="C35" s="94" t="s">
        <v>152</v>
      </c>
      <c r="D35" s="17" t="s">
        <v>191</v>
      </c>
      <c r="E35" s="17"/>
      <c r="F35" s="21"/>
      <c r="G35" s="17">
        <v>1</v>
      </c>
      <c r="H35" s="18"/>
      <c r="I35" s="18">
        <f t="shared" si="0"/>
        <v>0</v>
      </c>
      <c r="J35" s="19">
        <v>21</v>
      </c>
    </row>
    <row r="36" spans="1:10" ht="90">
      <c r="A36" s="22" t="s">
        <v>82</v>
      </c>
      <c r="B36" s="25" t="s">
        <v>10</v>
      </c>
      <c r="C36" s="94" t="s">
        <v>83</v>
      </c>
      <c r="D36" s="17" t="s">
        <v>192</v>
      </c>
      <c r="E36" s="17"/>
      <c r="F36" s="21"/>
      <c r="G36" s="17">
        <v>1</v>
      </c>
      <c r="H36" s="18"/>
      <c r="I36" s="18">
        <f t="shared" si="0"/>
        <v>0</v>
      </c>
      <c r="J36" s="19">
        <v>21</v>
      </c>
    </row>
    <row r="37" spans="1:10" ht="22.5">
      <c r="A37" s="15" t="s">
        <v>84</v>
      </c>
      <c r="B37" s="16" t="s">
        <v>162</v>
      </c>
      <c r="C37" s="20" t="s">
        <v>163</v>
      </c>
      <c r="D37" s="17" t="s">
        <v>13</v>
      </c>
      <c r="E37" s="17"/>
      <c r="F37" s="21"/>
      <c r="G37" s="17">
        <v>1</v>
      </c>
      <c r="H37" s="18"/>
      <c r="I37" s="18">
        <f t="shared" si="0"/>
        <v>0</v>
      </c>
      <c r="J37" s="19">
        <v>21</v>
      </c>
    </row>
    <row r="38" spans="1:10" ht="56.25">
      <c r="A38" s="15" t="s">
        <v>85</v>
      </c>
      <c r="B38" s="25" t="s">
        <v>86</v>
      </c>
      <c r="C38" s="94" t="s">
        <v>209</v>
      </c>
      <c r="D38" s="17" t="s">
        <v>193</v>
      </c>
      <c r="E38" s="17"/>
      <c r="F38" s="21"/>
      <c r="G38" s="17">
        <v>1</v>
      </c>
      <c r="H38" s="18"/>
      <c r="I38" s="18">
        <f t="shared" si="0"/>
        <v>0</v>
      </c>
      <c r="J38" s="19">
        <v>21</v>
      </c>
    </row>
    <row r="39" spans="1:10" ht="78.75">
      <c r="A39" s="22" t="s">
        <v>87</v>
      </c>
      <c r="B39" s="25" t="s">
        <v>88</v>
      </c>
      <c r="C39" s="94" t="s">
        <v>153</v>
      </c>
      <c r="D39" s="17" t="s">
        <v>194</v>
      </c>
      <c r="E39" s="17"/>
      <c r="F39" s="21"/>
      <c r="G39" s="17">
        <v>1</v>
      </c>
      <c r="H39" s="18"/>
      <c r="I39" s="18">
        <f t="shared" si="0"/>
        <v>0</v>
      </c>
      <c r="J39" s="19">
        <v>21</v>
      </c>
    </row>
    <row r="40" spans="1:10" ht="15">
      <c r="A40" s="26"/>
      <c r="B40" s="27"/>
      <c r="C40" s="112" t="s">
        <v>89</v>
      </c>
      <c r="D40" s="112"/>
      <c r="E40" s="112"/>
      <c r="F40" s="112"/>
      <c r="G40" s="27"/>
      <c r="H40" s="27"/>
      <c r="I40" s="27"/>
      <c r="J40" s="28"/>
    </row>
    <row r="41" spans="1:10" ht="157.5">
      <c r="A41" s="15" t="s">
        <v>90</v>
      </c>
      <c r="B41" s="25" t="s">
        <v>91</v>
      </c>
      <c r="C41" s="94" t="s">
        <v>211</v>
      </c>
      <c r="D41" s="17" t="s">
        <v>195</v>
      </c>
      <c r="E41" s="17"/>
      <c r="F41" s="21"/>
      <c r="G41" s="17">
        <v>1</v>
      </c>
      <c r="H41" s="18"/>
      <c r="I41" s="18">
        <f t="shared" si="0"/>
        <v>0</v>
      </c>
      <c r="J41" s="19">
        <v>21</v>
      </c>
    </row>
    <row r="42" spans="1:10" ht="101.25">
      <c r="A42" s="15" t="s">
        <v>92</v>
      </c>
      <c r="B42" s="25" t="s">
        <v>139</v>
      </c>
      <c r="C42" s="94" t="s">
        <v>154</v>
      </c>
      <c r="D42" s="17" t="s">
        <v>196</v>
      </c>
      <c r="E42" s="17"/>
      <c r="F42" s="21"/>
      <c r="G42" s="17">
        <v>1</v>
      </c>
      <c r="H42" s="18"/>
      <c r="I42" s="18">
        <f t="shared" si="0"/>
        <v>0</v>
      </c>
      <c r="J42" s="19">
        <v>21</v>
      </c>
    </row>
    <row r="43" spans="1:10" ht="101.25">
      <c r="A43" s="15" t="s">
        <v>93</v>
      </c>
      <c r="B43" s="25" t="s">
        <v>94</v>
      </c>
      <c r="C43" s="94" t="s">
        <v>212</v>
      </c>
      <c r="D43" s="17" t="s">
        <v>195</v>
      </c>
      <c r="E43" s="17"/>
      <c r="F43" s="21"/>
      <c r="G43" s="17">
        <v>1</v>
      </c>
      <c r="H43" s="18"/>
      <c r="I43" s="18">
        <f t="shared" si="0"/>
        <v>0</v>
      </c>
      <c r="J43" s="19">
        <v>21</v>
      </c>
    </row>
    <row r="44" spans="1:10" ht="78.75">
      <c r="A44" s="15" t="s">
        <v>95</v>
      </c>
      <c r="B44" s="25" t="s">
        <v>96</v>
      </c>
      <c r="C44" s="94" t="s">
        <v>132</v>
      </c>
      <c r="D44" s="17" t="s">
        <v>197</v>
      </c>
      <c r="E44" s="17"/>
      <c r="F44" s="21"/>
      <c r="G44" s="17">
        <v>1</v>
      </c>
      <c r="H44" s="18"/>
      <c r="I44" s="18">
        <f t="shared" si="0"/>
        <v>0</v>
      </c>
      <c r="J44" s="19">
        <v>21</v>
      </c>
    </row>
    <row r="45" spans="1:10" ht="56.25">
      <c r="A45" s="15" t="s">
        <v>97</v>
      </c>
      <c r="B45" s="25" t="s">
        <v>98</v>
      </c>
      <c r="C45" s="94" t="s">
        <v>99</v>
      </c>
      <c r="D45" s="17" t="s">
        <v>198</v>
      </c>
      <c r="E45" s="17"/>
      <c r="F45" s="21"/>
      <c r="G45" s="17">
        <v>1</v>
      </c>
      <c r="H45" s="18"/>
      <c r="I45" s="18">
        <f t="shared" si="0"/>
        <v>0</v>
      </c>
      <c r="J45" s="19">
        <v>21</v>
      </c>
    </row>
    <row r="46" spans="1:10" ht="56.25">
      <c r="A46" s="15" t="s">
        <v>100</v>
      </c>
      <c r="B46" s="25" t="s">
        <v>101</v>
      </c>
      <c r="C46" s="94" t="s">
        <v>102</v>
      </c>
      <c r="D46" s="17" t="s">
        <v>199</v>
      </c>
      <c r="E46" s="17"/>
      <c r="F46" s="21"/>
      <c r="G46" s="17">
        <v>1</v>
      </c>
      <c r="H46" s="18"/>
      <c r="I46" s="18">
        <f t="shared" si="0"/>
        <v>0</v>
      </c>
      <c r="J46" s="19">
        <v>21</v>
      </c>
    </row>
    <row r="47" spans="1:10" ht="112.5">
      <c r="A47" s="15" t="s">
        <v>103</v>
      </c>
      <c r="B47" s="25" t="s">
        <v>104</v>
      </c>
      <c r="C47" s="94" t="s">
        <v>155</v>
      </c>
      <c r="D47" s="17" t="s">
        <v>200</v>
      </c>
      <c r="E47" s="17"/>
      <c r="F47" s="21"/>
      <c r="G47" s="17">
        <v>1</v>
      </c>
      <c r="H47" s="18"/>
      <c r="I47" s="18">
        <f t="shared" si="0"/>
        <v>0</v>
      </c>
      <c r="J47" s="19">
        <v>21</v>
      </c>
    </row>
    <row r="48" spans="1:10" ht="56.25">
      <c r="A48" s="15" t="s">
        <v>105</v>
      </c>
      <c r="B48" s="25" t="s">
        <v>106</v>
      </c>
      <c r="C48" s="94" t="s">
        <v>107</v>
      </c>
      <c r="D48" s="17" t="s">
        <v>201</v>
      </c>
      <c r="E48" s="17"/>
      <c r="F48" s="21"/>
      <c r="G48" s="17">
        <v>1</v>
      </c>
      <c r="H48" s="18"/>
      <c r="I48" s="18">
        <f t="shared" si="0"/>
        <v>0</v>
      </c>
      <c r="J48" s="19">
        <v>21</v>
      </c>
    </row>
    <row r="49" spans="1:10" ht="78.75">
      <c r="A49" s="15" t="s">
        <v>108</v>
      </c>
      <c r="B49" s="25" t="s">
        <v>140</v>
      </c>
      <c r="C49" s="94" t="s">
        <v>203</v>
      </c>
      <c r="D49" s="17" t="s">
        <v>202</v>
      </c>
      <c r="E49" s="17"/>
      <c r="F49" s="21"/>
      <c r="G49" s="17">
        <v>1</v>
      </c>
      <c r="H49" s="18"/>
      <c r="I49" s="18">
        <f t="shared" si="0"/>
        <v>0</v>
      </c>
      <c r="J49" s="19">
        <v>21</v>
      </c>
    </row>
    <row r="50" spans="1:10" ht="202.5">
      <c r="A50" s="15" t="s">
        <v>109</v>
      </c>
      <c r="B50" s="25" t="s">
        <v>110</v>
      </c>
      <c r="C50" s="94" t="s">
        <v>156</v>
      </c>
      <c r="D50" s="17" t="s">
        <v>204</v>
      </c>
      <c r="E50" s="17"/>
      <c r="F50" s="21"/>
      <c r="G50" s="17">
        <v>1</v>
      </c>
      <c r="H50" s="18"/>
      <c r="I50" s="18">
        <f t="shared" si="0"/>
        <v>0</v>
      </c>
      <c r="J50" s="19">
        <v>21</v>
      </c>
    </row>
    <row r="51" spans="1:10" s="110" customFormat="1" ht="123.75">
      <c r="A51" s="103" t="s">
        <v>111</v>
      </c>
      <c r="B51" s="104" t="s">
        <v>112</v>
      </c>
      <c r="C51" s="105" t="s">
        <v>215</v>
      </c>
      <c r="D51" s="106" t="s">
        <v>216</v>
      </c>
      <c r="E51" s="106"/>
      <c r="F51" s="107"/>
      <c r="G51" s="106">
        <v>1</v>
      </c>
      <c r="H51" s="108"/>
      <c r="I51" s="108">
        <f t="shared" si="0"/>
        <v>0</v>
      </c>
      <c r="J51" s="109">
        <v>21</v>
      </c>
    </row>
    <row r="52" spans="1:10" ht="67.5">
      <c r="A52" s="103" t="s">
        <v>113</v>
      </c>
      <c r="B52" s="104" t="s">
        <v>114</v>
      </c>
      <c r="C52" s="105" t="s">
        <v>213</v>
      </c>
      <c r="D52" s="106" t="s">
        <v>214</v>
      </c>
      <c r="E52" s="106"/>
      <c r="F52" s="107"/>
      <c r="G52" s="106">
        <v>1</v>
      </c>
      <c r="H52" s="108"/>
      <c r="I52" s="108">
        <f t="shared" si="0"/>
        <v>0</v>
      </c>
      <c r="J52" s="109">
        <v>21</v>
      </c>
    </row>
    <row r="53" spans="1:10" ht="15">
      <c r="A53" s="26"/>
      <c r="B53" s="27"/>
      <c r="C53" s="112" t="s">
        <v>115</v>
      </c>
      <c r="D53" s="112"/>
      <c r="E53" s="112"/>
      <c r="F53" s="112"/>
      <c r="G53" s="27"/>
      <c r="H53" s="27"/>
      <c r="I53" s="27"/>
      <c r="J53" s="28"/>
    </row>
    <row r="54" spans="1:10" ht="45">
      <c r="A54" s="29" t="s">
        <v>116</v>
      </c>
      <c r="B54" s="30" t="s">
        <v>118</v>
      </c>
      <c r="C54" s="95" t="s">
        <v>119</v>
      </c>
      <c r="D54" s="31" t="s">
        <v>13</v>
      </c>
      <c r="E54" s="31" t="s">
        <v>13</v>
      </c>
      <c r="F54" s="31" t="s">
        <v>13</v>
      </c>
      <c r="G54" s="31">
        <v>1</v>
      </c>
      <c r="H54" s="32"/>
      <c r="I54" s="32">
        <f t="shared" si="0"/>
        <v>0</v>
      </c>
      <c r="J54" s="33">
        <v>21</v>
      </c>
    </row>
    <row r="55" spans="1:10" ht="78.75">
      <c r="A55" s="34" t="s">
        <v>117</v>
      </c>
      <c r="B55" s="35" t="s">
        <v>120</v>
      </c>
      <c r="C55" s="96" t="s">
        <v>121</v>
      </c>
      <c r="D55" s="36" t="s">
        <v>13</v>
      </c>
      <c r="E55" s="36" t="s">
        <v>13</v>
      </c>
      <c r="F55" s="36" t="s">
        <v>13</v>
      </c>
      <c r="G55" s="36">
        <v>1</v>
      </c>
      <c r="H55" s="37"/>
      <c r="I55" s="37">
        <f t="shared" si="0"/>
        <v>0</v>
      </c>
      <c r="J55" s="38">
        <v>21</v>
      </c>
    </row>
    <row r="56" spans="1:10" ht="15">
      <c r="A56" s="39"/>
      <c r="B56" s="40"/>
      <c r="C56" s="97"/>
      <c r="D56" s="41"/>
      <c r="E56" s="42"/>
      <c r="F56" s="43"/>
      <c r="G56" s="43"/>
      <c r="H56" s="44"/>
      <c r="I56" s="45"/>
      <c r="J56" s="46"/>
    </row>
    <row r="57" spans="1:10" ht="15.75" thickBot="1">
      <c r="A57" s="47"/>
      <c r="B57" s="48"/>
      <c r="C57" s="98"/>
      <c r="D57" s="49"/>
      <c r="E57" s="49"/>
      <c r="F57" s="49"/>
      <c r="G57" s="113"/>
      <c r="H57" s="113"/>
      <c r="I57" s="48"/>
      <c r="J57" s="50"/>
    </row>
    <row r="58" spans="1:10" ht="15">
      <c r="A58" s="47"/>
      <c r="B58" s="48"/>
      <c r="C58" s="99"/>
      <c r="D58" s="51" t="s">
        <v>133</v>
      </c>
      <c r="E58" s="52"/>
      <c r="F58" s="52"/>
      <c r="G58" s="53"/>
      <c r="H58" s="53"/>
      <c r="I58" s="54">
        <f>SUM(I3:I54)</f>
        <v>0</v>
      </c>
      <c r="J58" s="50"/>
    </row>
    <row r="59" spans="1:10" ht="15">
      <c r="A59" s="47"/>
      <c r="B59" s="48"/>
      <c r="C59" s="100"/>
      <c r="D59" s="55" t="s">
        <v>134</v>
      </c>
      <c r="E59" s="56"/>
      <c r="F59" s="56"/>
      <c r="G59" s="114"/>
      <c r="H59" s="114"/>
      <c r="I59" s="57">
        <f>I55</f>
        <v>0</v>
      </c>
      <c r="J59" s="50"/>
    </row>
    <row r="60" spans="1:10" ht="15">
      <c r="A60" s="47"/>
      <c r="B60" s="48"/>
      <c r="C60" s="100"/>
      <c r="D60" s="55" t="s">
        <v>122</v>
      </c>
      <c r="E60" s="56"/>
      <c r="F60" s="56"/>
      <c r="G60" s="114"/>
      <c r="H60" s="114"/>
      <c r="I60" s="57">
        <v>0</v>
      </c>
      <c r="J60" s="50"/>
    </row>
    <row r="61" spans="1:10" ht="15">
      <c r="A61" s="47"/>
      <c r="B61" s="48"/>
      <c r="C61" s="99"/>
      <c r="D61" s="58" t="s">
        <v>123</v>
      </c>
      <c r="E61" s="59"/>
      <c r="F61" s="59"/>
      <c r="G61" s="60"/>
      <c r="H61" s="60"/>
      <c r="I61" s="61">
        <f>SUM(I58:I60)</f>
        <v>0</v>
      </c>
      <c r="J61" s="50"/>
    </row>
    <row r="62" spans="1:10" ht="15.75" thickBot="1">
      <c r="A62" s="47"/>
      <c r="B62" s="48"/>
      <c r="C62" s="99"/>
      <c r="D62" s="62" t="s">
        <v>124</v>
      </c>
      <c r="E62" s="63"/>
      <c r="F62" s="63"/>
      <c r="G62" s="64"/>
      <c r="H62" s="65"/>
      <c r="I62" s="66">
        <f>I61*1.21</f>
        <v>0</v>
      </c>
      <c r="J62" s="50"/>
    </row>
    <row r="63" spans="1:10" ht="15">
      <c r="A63" s="47"/>
      <c r="B63" s="48"/>
      <c r="C63" s="99"/>
      <c r="D63" s="67"/>
      <c r="E63" s="68"/>
      <c r="F63" s="68"/>
      <c r="G63" s="69"/>
      <c r="H63" s="70"/>
      <c r="I63" s="48"/>
      <c r="J63" s="50"/>
    </row>
    <row r="64" spans="1:10" ht="15.75" thickBot="1">
      <c r="A64" s="71"/>
      <c r="B64" s="48"/>
      <c r="C64" s="101"/>
      <c r="D64" s="72"/>
      <c r="E64" s="73"/>
      <c r="F64" s="73"/>
      <c r="G64" s="74"/>
      <c r="H64" s="75"/>
      <c r="I64" s="76"/>
      <c r="J64" s="77"/>
    </row>
    <row r="65" spans="1:10" ht="369.75" customHeight="1">
      <c r="A65" s="78"/>
      <c r="B65" s="79" t="s">
        <v>125</v>
      </c>
      <c r="C65" s="115" t="s">
        <v>157</v>
      </c>
      <c r="D65" s="115"/>
      <c r="E65" s="115"/>
      <c r="F65" s="115"/>
      <c r="G65" s="115"/>
      <c r="H65" s="115"/>
      <c r="I65" s="80"/>
      <c r="J65" s="81"/>
    </row>
    <row r="66" spans="1:10" ht="39.75" customHeight="1">
      <c r="A66" s="82"/>
      <c r="B66" s="83" t="s">
        <v>126</v>
      </c>
      <c r="C66" s="116" t="s">
        <v>127</v>
      </c>
      <c r="D66" s="116"/>
      <c r="E66" s="116"/>
      <c r="F66" s="116"/>
      <c r="G66" s="116"/>
      <c r="H66" s="116"/>
      <c r="I66" s="84"/>
      <c r="J66" s="85"/>
    </row>
    <row r="67" spans="1:10" ht="49.5" customHeight="1">
      <c r="A67" s="82"/>
      <c r="B67" s="86" t="s">
        <v>128</v>
      </c>
      <c r="C67" s="117" t="s">
        <v>129</v>
      </c>
      <c r="D67" s="117"/>
      <c r="E67" s="117"/>
      <c r="F67" s="117"/>
      <c r="G67" s="117"/>
      <c r="H67" s="117"/>
      <c r="I67" s="87"/>
      <c r="J67" s="88"/>
    </row>
    <row r="68" spans="1:10" ht="85.5" customHeight="1">
      <c r="A68" s="82"/>
      <c r="B68" s="86" t="s">
        <v>130</v>
      </c>
      <c r="C68" s="116" t="s">
        <v>205</v>
      </c>
      <c r="D68" s="116"/>
      <c r="E68" s="116"/>
      <c r="F68" s="116"/>
      <c r="G68" s="116"/>
      <c r="H68" s="116"/>
      <c r="I68" s="84"/>
      <c r="J68" s="85"/>
    </row>
  </sheetData>
  <mergeCells count="10">
    <mergeCell ref="C65:H65"/>
    <mergeCell ref="C66:H66"/>
    <mergeCell ref="C67:H67"/>
    <mergeCell ref="C68:H68"/>
    <mergeCell ref="G60:H60"/>
    <mergeCell ref="C2:F2"/>
    <mergeCell ref="C40:F40"/>
    <mergeCell ref="C53:F53"/>
    <mergeCell ref="G57:H57"/>
    <mergeCell ref="G59:H5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&amp;C&amp;"Arial,Obyčejné"&amp;8Nabídka technologií gastro &amp;"Arial,Tučné"AKCE: Klášter Krumlov</oddHeader>
    <oddFooter>&amp;L&amp;"Arial,Obyčejné"&amp;8Vypracoval:&amp;C&amp;"Arial,Obyčejné"&amp;8&amp;P z &amp;N&amp;R&amp;"Arial,Obyčejné"&amp;8&amp;D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Vlach</dc:creator>
  <cp:keywords/>
  <dc:description/>
  <cp:lastModifiedBy>user</cp:lastModifiedBy>
  <cp:lastPrinted>2015-08-25T11:24:16Z</cp:lastPrinted>
  <dcterms:created xsi:type="dcterms:W3CDTF">2015-07-19T08:48:24Z</dcterms:created>
  <dcterms:modified xsi:type="dcterms:W3CDTF">2015-10-06T04:52:39Z</dcterms:modified>
  <cp:category/>
  <cp:version/>
  <cp:contentType/>
  <cp:contentStatus/>
</cp:coreProperties>
</file>